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intnas.motobu.local\総務課\財政班\仲村　翼\公会計・総合管理計画関係\Ｒ5\調査・照会\230906【総務省財務調査課】令和３年度財政状況資料集の作成について（2回目・地方公会計関係）\2.回答\"/>
    </mc:Choice>
  </mc:AlternateContent>
  <bookViews>
    <workbookView xWindow="0" yWindow="0" windowWidth="28800" windowHeight="1236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U34" i="10"/>
  <c r="C34" i="10"/>
  <c r="AM34" i="10" l="1"/>
  <c r="U35"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<sst xmlns="http://schemas.openxmlformats.org/spreadsheetml/2006/main" count="1088" uniqueCount="595">
  <si>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</si>
  <si>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</si>
  <si>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</si>
  <si>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</si>
  <si>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</si>
  <si>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</si>
  <si>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</si>
  <si>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</si>
  <si>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</si>
  <si>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</si>
  <si>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</si>
  <si>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</si>
  <si>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</si>
  <si>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</si>
  <si>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</si>
  <si>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</si>
  <si>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</si>
  <si>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</si>
  <si>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</si>
  <si>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</si>
  <si>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</si>
  <si>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</si>
  <si>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</si>
  <si>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</si>
  <si>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</si>
  <si>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</si>
  <si>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</si>
  <si>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</si>
  <si>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</si>
  <si>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</si>
  <si>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</si>
  <si>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</si>
  <si>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</si>
  <si>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</si>
  <si>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</si>
  <si>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</si>
  <si>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</si>
  <si>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</si>
  <si>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</si>
  <si>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</si>
  <si>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</si>
  <si>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</si>
  <si>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</si>
  <si>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</si>
  <si>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</si>
  <si>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</si>
  <si>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</si>
  <si>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</si>
  <si>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</si>
  <si>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</si>
  <si>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</si>
  <si>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</si>
  <si>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</si>
  <si>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</si>
  <si>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</si>
  <si>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</si>
  <si>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</si>
  <si>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</si>
  <si>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</si>
  <si>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</si>
  <si>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</si>
  <si>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</si>
  <si>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</si>
  <si>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</si>
  <si>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</si>
  <si>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</si>
  <si>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</si>
  <si>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</si>
  <si>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</si>
  <si>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</si>
  <si>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</si>
  <si>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</si>
  <si>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</si>
  <si>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</si>
  <si>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</si>
  <si>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</si>
  <si>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</si>
  <si>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</si>
  <si>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</si>
  <si>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</si>
  <si>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</si>
  <si>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</si>
  <si>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</si>
  <si>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</si>
  <si>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</si>
  <si>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</si>
  <si>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</si>
  <si>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</si>
  <si>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</si>
  <si>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</si>
  <si>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</si>
  <si>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</si>
  <si>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</si>
  <si>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</si>
  <si>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</si>
  <si>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</si>
  <si>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</si>
  <si>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</si>
  <si>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</si>
  <si>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</si>
  <si>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</si>
  <si>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</si>
  <si>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</si>
  <si>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</si>
  <si>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</si>
  <si>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</si>
  <si>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</si>
  <si>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</si>
  <si>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</si>
  <si>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</si>
  <si>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</si>
  <si>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</si>
  <si>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</si>
  <si>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</si>
  <si>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</si>
  <si>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</si>
  <si>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</si>
  <si>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</si>
  <si>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</si>
  <si>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</si>
  <si>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</si>
  <si>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</si>
  <si>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</si>
  <si>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</si>
  <si>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</si>
  <si>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</si>
  <si>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</si>
  <si>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</si>
  <si>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</si>
  <si>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</si>
  <si>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</si>
  <si>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</si>
  <si>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</si>
  <si>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</si>
  <si>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</si>
  <si>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</si>
  <si>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</si>
  <si>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</si>
  <si>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</si>
  <si>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</si>
  <si>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</si>
  <si>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</si>
  <si>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</si>
  <si>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</si>
  <si>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</si>
  <si>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</si>
  <si>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</si>
  <si>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</si>
  <si>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</si>
  <si>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</si>
  <si>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</si>
  <si>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</si>
  <si>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</si>
  <si>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</si>
  <si>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</si>
  <si>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</si>
  <si>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</si>
  <si>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</si>
  <si>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</si>
  <si>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</si>
  <si>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</si>
  <si>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</si>
  <si>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</si>
  <si>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</si>
  <si>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</si>
  <si>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</si>
  <si>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</si>
  <si>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</si>
  <si>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</si>
  <si>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</si>
  <si>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</si>
  <si>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</si>
  <si>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</si>
  <si>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</si>
  <si>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</si>
  <si>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</si>
  <si>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</si>
  <si>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</si>
  <si>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</si>
  <si>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</si>
  <si>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</si>
  <si>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</si>
  <si>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</si>
  <si>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</si>
  <si>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</si>
  <si>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</si>
  <si>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</si>
  <si>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</si>
  <si>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</si>
  <si>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</si>
  <si>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</si>
  <si>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</si>
  <si>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</si>
  <si>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</si>
  <si>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</si>
  <si>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</si>
  <si>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</si>
  <si>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</si>
  <si>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</si>
  <si>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</si>
  <si>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</si>
  <si>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</si>
  <si>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</si>
  <si>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</si>
  <si>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</si>
  <si>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</si>
  <si>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</si>
  <si>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</si>
  <si>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</si>
  <si>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</si>
  <si>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</si>
  <si>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</si>
  <si>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</si>
  <si>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沖縄県本部町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</si>
  <si>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</si>
  <si>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</si>
  <si>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</si>
  <si>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</si>
  <si>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</si>
  <si>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</si>
  <si>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</si>
  <si>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</si>
  <si>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</si>
  <si>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</si>
  <si>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</si>
  <si>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</si>
  <si>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</si>
  <si>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</si>
  <si>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</si>
  <si>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</si>
  <si>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</si>
  <si>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</si>
  <si>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</si>
  <si>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</si>
  <si>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</si>
  <si>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</si>
  <si>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</si>
  <si>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</si>
  <si>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</si>
  <si>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</si>
  <si>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</si>
  <si>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</si>
  <si>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</si>
  <si>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</si>
  <si>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</si>
  <si>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</si>
  <si>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</si>
  <si>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</si>
  <si>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</si>
  <si>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</si>
  <si>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</si>
  <si>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</si>
  <si>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</si>
  <si>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</si>
  <si>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</si>
  <si>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</si>
  <si>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</si>
  <si>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</si>
  <si>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</si>
  <si>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</si>
  <si>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</si>
  <si>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</si>
  <si>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</si>
  <si>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</si>
  <si>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</si>
  <si>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</si>
  <si>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</si>
  <si>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</si>
  <si>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</si>
  <si>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</si>
  <si>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</si>
  <si>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</si>
  <si>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</si>
  <si>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</si>
  <si>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</si>
  <si>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</si>
  <si>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</si>
  <si>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</si>
  <si>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</si>
  <si>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</si>
  <si>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</si>
  <si>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</si>
  <si>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</si>
  <si>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</si>
  <si>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</si>
  <si>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</si>
  <si>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</si>
  <si>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</si>
  <si>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</si>
  <si>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</si>
  <si>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</si>
  <si>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</si>
  <si>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</si>
  <si>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</si>
  <si>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</si>
  <si>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</si>
  <si>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</si>
  <si>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</si>
  <si>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</si>
  <si>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</si>
  <si>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</si>
  <si>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</si>
  <si>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</si>
  <si>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</si>
  <si>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</si>
  <si>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</si>
  <si>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</si>
  <si>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</si>
  <si>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</si>
  <si>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</si>
  <si>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</si>
  <si>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</si>
  <si>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</si>
  <si>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</si>
  <si>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</si>
  <si>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</si>
  <si>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</si>
  <si>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</si>
  <si>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</si>
  <si>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</si>
  <si>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</si>
  <si>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</si>
  <si>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</si>
  <si>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</si>
  <si>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</si>
  <si>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</si>
  <si>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</si>
  <si>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</si>
  <si>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</si>
  <si>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</si>
  <si>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</si>
  <si>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</si>
  <si>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</si>
  <si>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</si>
  <si>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</si>
  <si>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</si>
  <si>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</si>
  <si>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</si>
  <si>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</si>
  <si>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</si>
  <si>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</si>
  <si>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</si>
  <si>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</si>
  <si>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</si>
  <si>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</si>
  <si>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</si>
  <si>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</si>
  <si>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</si>
  <si>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</si>
  <si>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</si>
  <si>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</si>
  <si>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</si>
  <si>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</si>
  <si>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</si>
  <si>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</si>
  <si>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</si>
  <si>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</si>
  <si>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</si>
  <si>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</si>
  <si>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</si>
  <si>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</si>
  <si>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</si>
  <si>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</si>
  <si>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</si>
  <si>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</si>
  <si>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</si>
  <si>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</si>
  <si>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</si>
  <si>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</si>
  <si>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</si>
  <si>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沖縄県本部町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</si>
  <si>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</si>
  <si>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</si>
  <si>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</si>
  <si>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</si>
  <si>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</si>
  <si>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</si>
  <si>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</si>
  <si>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</si>
  <si>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</si>
  <si>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</si>
  <si>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</si>
  <si>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</si>
  <si>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</si>
  <si>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</si>
  <si>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</si>
  <si>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</si>
  <si>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</si>
  <si>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</si>
  <si>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</si>
  <si>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</si>
  <si>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</si>
  <si>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</si>
  <si>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</si>
  <si>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</si>
  <si>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</si>
  <si>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</si>
  <si>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</si>
  <si>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</si>
  <si>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</si>
  <si>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</si>
  <si>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</si>
  <si>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</si>
  <si>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</si>
  <si>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</si>
  <si>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</si>
  <si>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</si>
  <si>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</si>
  <si>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</si>
  <si>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</si>
  <si>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</si>
  <si>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</si>
  <si>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</si>
  <si>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</si>
  <si>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</si>
  <si>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</si>
  <si>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</si>
  <si>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</si>
  <si>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</si>
  <si>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</si>
  <si>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</si>
  <si>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</si>
  <si>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</si>
  <si>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</si>
  <si>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</si>
  <si>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</si>
  <si>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</si>
  <si>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</si>
  <si>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</si>
  <si>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</si>
  <si>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</si>
  <si>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</si>
  <si>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</si>
  <si>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</si>
  <si>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</si>
  <si>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</si>
  <si>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</si>
  <si>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</si>
  <si>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</si>
  <si>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</si>
  <si>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</si>
  <si>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</si>
  <si>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</si>
  <si>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</si>
  <si>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</si>
  <si>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</si>
  <si>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</si>
  <si>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</si>
  <si>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</si>
  <si>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</si>
  <si>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</si>
  <si>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</si>
  <si>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</si>
  <si>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</si>
  <si>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</si>
  <si>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</si>
  <si>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</si>
  <si>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</si>
  <si>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</si>
  <si>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</si>
  <si>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</si>
  <si>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</si>
  <si>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</si>
  <si>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</si>
  <si>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</si>
  <si>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</si>
  <si>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</si>
  <si>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</si>
  <si>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</si>
  <si>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</si>
  <si>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</si>
  <si>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</si>
  <si>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</si>
  <si>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</si>
  <si>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</si>
  <si>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</si>
  <si>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</si>
  <si>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</si>
  <si>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</si>
  <si>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</si>
  <si>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</si>
  <si>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</si>
  <si>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</si>
  <si>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</si>
  <si>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</si>
  <si>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</si>
  <si>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</si>
  <si>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</si>
  <si>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</si>
  <si>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</si>
  <si>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</si>
  <si>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</si>
  <si>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</si>
  <si>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</si>
  <si>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</si>
  <si>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</si>
  <si>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</si>
  <si>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</si>
  <si>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</si>
  <si>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</si>
  <si>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</si>
  <si>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</si>
  <si>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</si>
  <si>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</si>
  <si>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</si>
  <si>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</si>
  <si>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</si>
  <si>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</si>
  <si>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</si>
  <si>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</si>
  <si>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</si>
  <si>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</si>
  <si>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</si>
  <si>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</si>
  <si>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</si>
  <si>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</si>
  <si>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</si>
  <si>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</si>
  <si>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</si>
  <si>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</si>
  <si>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</si>
  <si>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</si>
  <si>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</si>
  <si>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</si>
  <si>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</si>
  <si>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</si>
  <si>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</si>
  <si>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</si>
  <si>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</si>
  <si>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</si>
  <si>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</si>
  <si>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</si>
  <si>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</si>
  <si>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</si>
  <si>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</si>
  <si>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</si>
  <si>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</si>
  <si>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</si>
  <si>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</si>
  <si>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</si>
  <si>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</si>
  <si>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</si>
  <si>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</si>
  <si>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</si>
  <si>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</si>
  <si>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</si>
  <si>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</si>
  <si>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</si>
  <si>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</si>
  <si>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</si>
  <si>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</si>
  <si>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</si>
  <si>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</si>
  <si>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</si>
  <si>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</si>
  <si>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</si>
  <si>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</si>
  <si>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</si>
  <si>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</si>
  <si>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</si>
  <si>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</si>
  <si>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</si>
  <si>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</si>
  <si>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0.62</t>
  </si>
  <si>
    <t>▲ 2.60</t>
  </si>
  <si>
    <t>一般会計</t>
  </si>
  <si>
    <t>水道事業会計</t>
  </si>
  <si>
    <t>国民健康保険特別会計</t>
  </si>
  <si>
    <t>公共下水道特別会計</t>
  </si>
  <si>
    <t>▲ 0.63</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</si>
  <si>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</si>
  <si>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</si>
  <si>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</si>
  <si>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</si>
  <si>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</si>
  <si>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</si>
  <si>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</si>
  <si>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</si>
  <si>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</si>
  <si>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</si>
  <si>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</si>
  <si>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低い傾向にあるものの、将来負担比率は依然として全国平均や県平均と比較すれば高い水準にある。これは、新たな施設の建設に係る起債額が増加する一方、老朽化した施設の更新が進んだためである。令和５年度まで文教施設等の老朽化による施設更新や公営住宅の新設が予定されているため、一時的に将来負担比率の増加が見込まれるものの、更新整備後の維持管理に係る経費は減少することが見込まれる。将来世代の債務が多くなっている状況を注視しながら施設整備の適正化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</si>
  <si>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</si>
  <si>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</si>
  <si>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</si>
  <si>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</si>
  <si>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</si>
  <si>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</si>
  <si>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</si>
  <si>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改善している主な要因は、減債基金への積立てにより充当可能基金が増加したことが考えられる。実質公債費比率は依然として類似団体を上回っており高止まりが続いているが、文教施設更新や公営住宅の施設整備は継続しているため、今後も実質公債費比率は上昇していく見込みである。そのため、公共施設等総合管理計画に基づく施設規模の適正化や施設整備年度の平準化を図りつつ、公債費の適正化に取り組んでいく必要がある。</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</si>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</sst>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E4F6-49DA-B364-4A6F11716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138632</c:v>
                </c:pt>
                <c:pt idx="1">
                  <c:v>162340</c:v>
                </c:pt>
                <c:pt idx="2">
                  <c:v>281050</c:v>
                </c:pt>
                <c:pt idx="3">
                  <c:v>247507</c:v>
                </c:pt>
                <c:pt idx="4">
                  <c:v>245644</c:v>
                </c:pt>
              </c:numCache>
            </c:numRef>
          </c:val>
          <c:smooth val="0"/>
          <c:extLst>
            <c:ext xmlns:c16="http://schemas.microsoft.com/office/drawing/2014/chart" uri="{C3380CC4-5D6E-409C-BE32-E72D297353CC}">
              <c16:uniqueId val="{00000001-E4F6-49DA-B364-4A6F117161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8.16</c:v>
                </c:pt>
                <c:pt idx="1">
                  <c:v>5.48</c:v>
                </c:pt>
                <c:pt idx="2">
                  <c:v>8.0500000000000007</c:v>
                </c:pt>
                <c:pt idx="3">
                  <c:v>4.12</c:v>
                </c:pt>
                <c:pt idx="4">
                  <c:v>10.14</c:v>
                </c:pt>
              </c:numCache>
            </c:numRef>
          </c:val>
          <c:extLst>
            <c:ext xmlns:c16="http://schemas.microsoft.com/office/drawing/2014/chart" uri="{C3380CC4-5D6E-409C-BE32-E72D297353CC}">
              <c16:uniqueId val="{00000000-769A-498F-8CDD-C89A81389F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40.47</c:v>
                </c:pt>
                <c:pt idx="1">
                  <c:v>47.64</c:v>
                </c:pt>
                <c:pt idx="2">
                  <c:v>44.47</c:v>
                </c:pt>
                <c:pt idx="3">
                  <c:v>42.64</c:v>
                </c:pt>
                <c:pt idx="4">
                  <c:v>39.69</c:v>
                </c:pt>
              </c:numCache>
            </c:numRef>
          </c:val>
          <c:extLst>
            <c:ext xmlns:c16="http://schemas.microsoft.com/office/drawing/2014/chart" uri="{C3380CC4-5D6E-409C-BE32-E72D297353CC}">
              <c16:uniqueId val="{00000001-769A-498F-8CDD-C89A81389F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3.93</c:v>
                </c:pt>
                <c:pt idx="1">
                  <c:v>4.75</c:v>
                </c:pt>
                <c:pt idx="2">
                  <c:v>-0.62</c:v>
                </c:pt>
                <c:pt idx="3">
                  <c:v>-2.6</c:v>
                </c:pt>
                <c:pt idx="4">
                  <c:v>6.3</c:v>
                </c:pt>
              </c:numCache>
            </c:numRef>
          </c:val>
          <c:smooth val="0"/>
          <c:extLst>
            <c:ext xmlns:c16="http://schemas.microsoft.com/office/drawing/2014/chart" uri="{C3380CC4-5D6E-409C-BE32-E72D297353CC}">
              <c16:uniqueId val="{00000002-769A-498F-8CDD-C89A81389F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98-48B1-B5D7-386862E70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98-48B1-B5D7-386862E705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98-48B1-B5D7-386862E705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98-48B1-B5D7-386862E7053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198-48B1-B5D7-386862E7053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1198-48B1-B5D7-386862E70537}"/>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0.21</c:v>
                </c:pt>
                <c:pt idx="4">
                  <c:v>#N/A</c:v>
                </c:pt>
                <c:pt idx="5">
                  <c:v>0.35</c:v>
                </c:pt>
                <c:pt idx="6">
                  <c:v>0.63</c:v>
                </c:pt>
                <c:pt idx="7">
                  <c:v>#N/A</c:v>
                </c:pt>
                <c:pt idx="8">
                  <c:v>#N/A</c:v>
                </c:pt>
                <c:pt idx="9">
                  <c:v>0.5</c:v>
                </c:pt>
              </c:numCache>
            </c:numRef>
          </c:val>
          <c:extLst>
            <c:ext xmlns:c16="http://schemas.microsoft.com/office/drawing/2014/chart" uri="{C3380CC4-5D6E-409C-BE32-E72D297353CC}">
              <c16:uniqueId val="{00000006-1198-48B1-B5D7-386862E705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1.67</c:v>
                </c:pt>
                <c:pt idx="2">
                  <c:v>#N/A</c:v>
                </c:pt>
                <c:pt idx="3">
                  <c:v>0.94</c:v>
                </c:pt>
                <c:pt idx="4">
                  <c:v>#N/A</c:v>
                </c:pt>
                <c:pt idx="5">
                  <c:v>1.44</c:v>
                </c:pt>
                <c:pt idx="6">
                  <c:v>#N/A</c:v>
                </c:pt>
                <c:pt idx="7">
                  <c:v>1.97</c:v>
                </c:pt>
                <c:pt idx="8">
                  <c:v>#N/A</c:v>
                </c:pt>
                <c:pt idx="9">
                  <c:v>1.71</c:v>
                </c:pt>
              </c:numCache>
            </c:numRef>
          </c:val>
          <c:extLst>
            <c:ext xmlns:c16="http://schemas.microsoft.com/office/drawing/2014/chart" uri="{C3380CC4-5D6E-409C-BE32-E72D297353CC}">
              <c16:uniqueId val="{00000007-1198-48B1-B5D7-386862E705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9.25</c:v>
                </c:pt>
                <c:pt idx="2">
                  <c:v>#N/A</c:v>
                </c:pt>
                <c:pt idx="3">
                  <c:v>8.66</c:v>
                </c:pt>
                <c:pt idx="4">
                  <c:v>#N/A</c:v>
                </c:pt>
                <c:pt idx="5">
                  <c:v>8.77</c:v>
                </c:pt>
                <c:pt idx="6">
                  <c:v>#N/A</c:v>
                </c:pt>
                <c:pt idx="7">
                  <c:v>11.18</c:v>
                </c:pt>
                <c:pt idx="8">
                  <c:v>#N/A</c:v>
                </c:pt>
                <c:pt idx="9">
                  <c:v>7.35</c:v>
                </c:pt>
              </c:numCache>
            </c:numRef>
          </c:val>
          <c:extLst>
            <c:ext xmlns:c16="http://schemas.microsoft.com/office/drawing/2014/chart" uri="{C3380CC4-5D6E-409C-BE32-E72D297353CC}">
              <c16:uniqueId val="{00000008-1198-48B1-B5D7-386862E70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8.16</c:v>
                </c:pt>
                <c:pt idx="2">
                  <c:v>#N/A</c:v>
                </c:pt>
                <c:pt idx="3">
                  <c:v>5.47</c:v>
                </c:pt>
                <c:pt idx="4">
                  <c:v>#N/A</c:v>
                </c:pt>
                <c:pt idx="5">
                  <c:v>8.0399999999999991</c:v>
                </c:pt>
                <c:pt idx="6">
                  <c:v>#N/A</c:v>
                </c:pt>
                <c:pt idx="7">
                  <c:v>4.12</c:v>
                </c:pt>
                <c:pt idx="8">
                  <c:v>#N/A</c:v>
                </c:pt>
                <c:pt idx="9">
                  <c:v>10.130000000000001</c:v>
                </c:pt>
              </c:numCache>
            </c:numRef>
          </c:val>
          <c:extLst>
            <c:ext xmlns:c16="http://schemas.microsoft.com/office/drawing/2014/chart" uri="{C3380CC4-5D6E-409C-BE32-E72D297353CC}">
              <c16:uniqueId val="{00000009-1198-48B1-B5D7-386862E70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602</c:v>
                </c:pt>
                <c:pt idx="5">
                  <c:v>608</c:v>
                </c:pt>
                <c:pt idx="8">
                  <c:v>579</c:v>
                </c:pt>
                <c:pt idx="11">
                  <c:v>593</c:v>
                </c:pt>
                <c:pt idx="14">
                  <c:v>611</c:v>
                </c:pt>
              </c:numCache>
            </c:numRef>
          </c:val>
          <c:extLst>
            <c:ext xmlns:c16="http://schemas.microsoft.com/office/drawing/2014/chart" uri="{C3380CC4-5D6E-409C-BE32-E72D297353CC}">
              <c16:uniqueId val="{00000000-F8BD-4964-B2FE-22EADF5AC8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4</c:v>
                </c:pt>
                <c:pt idx="9">
                  <c:v>1</c:v>
                </c:pt>
                <c:pt idx="12">
                  <c:v>0</c:v>
                </c:pt>
              </c:numCache>
            </c:numRef>
          </c:val>
          <c:extLst>
            <c:ext xmlns:c16="http://schemas.microsoft.com/office/drawing/2014/chart" uri="{C3380CC4-5D6E-409C-BE32-E72D297353CC}">
              <c16:uniqueId val="{00000001-F8BD-4964-B2FE-22EADF5AC8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BD-4964-B2FE-22EADF5AC8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c:v>
                </c:pt>
                <c:pt idx="3">
                  <c:v>114</c:v>
                </c:pt>
                <c:pt idx="6">
                  <c:v>112</c:v>
                </c:pt>
                <c:pt idx="9">
                  <c:v>107</c:v>
                </c:pt>
                <c:pt idx="12">
                  <c:v>110</c:v>
                </c:pt>
              </c:numCache>
            </c:numRef>
          </c:val>
          <c:extLst>
            <c:ext xmlns:c16="http://schemas.microsoft.com/office/drawing/2014/chart" uri="{C3380CC4-5D6E-409C-BE32-E72D297353CC}">
              <c16:uniqueId val="{00000003-F8BD-4964-B2FE-22EADF5AC8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139</c:v>
                </c:pt>
                <c:pt idx="6">
                  <c:v>132</c:v>
                </c:pt>
                <c:pt idx="9">
                  <c:v>181</c:v>
                </c:pt>
                <c:pt idx="12">
                  <c:v>157</c:v>
                </c:pt>
              </c:numCache>
            </c:numRef>
          </c:val>
          <c:extLst>
            <c:ext xmlns:c16="http://schemas.microsoft.com/office/drawing/2014/chart" uri="{C3380CC4-5D6E-409C-BE32-E72D297353CC}">
              <c16:uniqueId val="{00000004-F8BD-4964-B2FE-22EADF5AC8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BD-4964-B2FE-22EADF5AC8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BD-4964-B2FE-22EADF5AC8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715</c:v>
                </c:pt>
                <c:pt idx="3">
                  <c:v>679</c:v>
                </c:pt>
                <c:pt idx="6">
                  <c:v>666</c:v>
                </c:pt>
                <c:pt idx="9">
                  <c:v>685</c:v>
                </c:pt>
                <c:pt idx="12">
                  <c:v>720</c:v>
                </c:pt>
              </c:numCache>
            </c:numRef>
          </c:val>
          <c:extLst>
            <c:ext xmlns:c16="http://schemas.microsoft.com/office/drawing/2014/chart" uri="{C3380CC4-5D6E-409C-BE32-E72D297353CC}">
              <c16:uniqueId val="{00000007-F8BD-4964-B2FE-22EADF5AC8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341</c:v>
                </c:pt>
                <c:pt idx="2">
                  <c:v>#N/A</c:v>
                </c:pt>
                <c:pt idx="3">
                  <c:v>#N/A</c:v>
                </c:pt>
                <c:pt idx="4">
                  <c:v>324</c:v>
                </c:pt>
                <c:pt idx="5">
                  <c:v>#N/A</c:v>
                </c:pt>
                <c:pt idx="6">
                  <c:v>#N/A</c:v>
                </c:pt>
                <c:pt idx="7">
                  <c:v>335</c:v>
                </c:pt>
                <c:pt idx="8">
                  <c:v>#N/A</c:v>
                </c:pt>
                <c:pt idx="9">
                  <c:v>#N/A</c:v>
                </c:pt>
                <c:pt idx="10">
                  <c:v>381</c:v>
                </c:pt>
                <c:pt idx="11">
                  <c:v>#N/A</c:v>
                </c:pt>
                <c:pt idx="12">
                  <c:v>#N/A</c:v>
                </c:pt>
                <c:pt idx="13">
                  <c:v>376</c:v>
                </c:pt>
                <c:pt idx="14">
                  <c:v>#N/A</c:v>
                </c:pt>
              </c:numCache>
            </c:numRef>
          </c:val>
          <c:smooth val="0"/>
          <c:extLst>
            <c:ext xmlns:c16="http://schemas.microsoft.com/office/drawing/2014/chart" uri="{C3380CC4-5D6E-409C-BE32-E72D297353CC}">
              <c16:uniqueId val="{00000008-F8BD-4964-B2FE-22EADF5AC8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5391</c:v>
                </c:pt>
                <c:pt idx="5">
                  <c:v>5165</c:v>
                </c:pt>
                <c:pt idx="8">
                  <c:v>6046</c:v>
                </c:pt>
                <c:pt idx="11">
                  <c:v>6193</c:v>
                </c:pt>
                <c:pt idx="14">
                  <c:v>5762</c:v>
                </c:pt>
              </c:numCache>
            </c:numRef>
          </c:val>
          <c:extLst>
            <c:ext xmlns:c16="http://schemas.microsoft.com/office/drawing/2014/chart" uri="{C3380CC4-5D6E-409C-BE32-E72D297353CC}">
              <c16:uniqueId val="{00000000-E579-4BE9-895C-B3DC835634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337</c:v>
                </c:pt>
                <c:pt idx="5">
                  <c:v>431</c:v>
                </c:pt>
                <c:pt idx="8">
                  <c:v>408</c:v>
                </c:pt>
                <c:pt idx="11">
                  <c:v>479</c:v>
                </c:pt>
                <c:pt idx="14">
                  <c:v>475</c:v>
                </c:pt>
              </c:numCache>
            </c:numRef>
          </c:val>
          <c:extLst>
            <c:ext xmlns:c16="http://schemas.microsoft.com/office/drawing/2014/chart" uri="{C3380CC4-5D6E-409C-BE32-E72D297353CC}">
              <c16:uniqueId val="{00000001-E579-4BE9-895C-B3DC835634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1847</c:v>
                </c:pt>
                <c:pt idx="5">
                  <c:v>2191</c:v>
                </c:pt>
                <c:pt idx="8">
                  <c:v>2099</c:v>
                </c:pt>
                <c:pt idx="11">
                  <c:v>2134</c:v>
                </c:pt>
                <c:pt idx="14">
                  <c:v>2686</c:v>
                </c:pt>
              </c:numCache>
            </c:numRef>
          </c:val>
          <c:extLst>
            <c:ext xmlns:c16="http://schemas.microsoft.com/office/drawing/2014/chart" uri="{C3380CC4-5D6E-409C-BE32-E72D297353CC}">
              <c16:uniqueId val="{00000002-E579-4BE9-895C-B3DC835634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9-4BE9-895C-B3DC835634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79-4BE9-895C-B3DC835634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9-4BE9-895C-B3DC835634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c:v>
                </c:pt>
                <c:pt idx="3">
                  <c:v>26</c:v>
                </c:pt>
                <c:pt idx="6">
                  <c:v>0</c:v>
                </c:pt>
                <c:pt idx="9">
                  <c:v>15</c:v>
                </c:pt>
                <c:pt idx="12">
                  <c:v>44</c:v>
                </c:pt>
              </c:numCache>
            </c:numRef>
          </c:val>
          <c:extLst>
            <c:ext xmlns:c16="http://schemas.microsoft.com/office/drawing/2014/chart" uri="{C3380CC4-5D6E-409C-BE32-E72D297353CC}">
              <c16:uniqueId val="{00000006-E579-4BE9-895C-B3DC835634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753</c:v>
                </c:pt>
                <c:pt idx="3">
                  <c:v>640</c:v>
                </c:pt>
                <c:pt idx="6">
                  <c:v>548</c:v>
                </c:pt>
                <c:pt idx="9">
                  <c:v>473</c:v>
                </c:pt>
                <c:pt idx="12">
                  <c:v>366</c:v>
                </c:pt>
              </c:numCache>
            </c:numRef>
          </c:val>
          <c:extLst>
            <c:ext xmlns:c16="http://schemas.microsoft.com/office/drawing/2014/chart" uri="{C3380CC4-5D6E-409C-BE32-E72D297353CC}">
              <c16:uniqueId val="{00000007-E579-4BE9-895C-B3DC835634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1004</c:v>
                </c:pt>
                <c:pt idx="3">
                  <c:v>1031</c:v>
                </c:pt>
                <c:pt idx="6">
                  <c:v>933</c:v>
                </c:pt>
                <c:pt idx="9">
                  <c:v>933</c:v>
                </c:pt>
                <c:pt idx="12">
                  <c:v>847</c:v>
                </c:pt>
              </c:numCache>
            </c:numRef>
          </c:val>
          <c:extLst>
            <c:ext xmlns:c16="http://schemas.microsoft.com/office/drawing/2014/chart" uri="{C3380CC4-5D6E-409C-BE32-E72D297353CC}">
              <c16:uniqueId val="{00000008-E579-4BE9-895C-B3DC835634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79-4BE9-895C-B3DC835634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6766</c:v>
                </c:pt>
                <c:pt idx="3">
                  <c:v>7120</c:v>
                </c:pt>
                <c:pt idx="6">
                  <c:v>7816</c:v>
                </c:pt>
                <c:pt idx="9">
                  <c:v>8307</c:v>
                </c:pt>
                <c:pt idx="12">
                  <c:v>8345</c:v>
                </c:pt>
              </c:numCache>
            </c:numRef>
          </c:val>
          <c:extLst>
            <c:ext xmlns:c16="http://schemas.microsoft.com/office/drawing/2014/chart" uri="{C3380CC4-5D6E-409C-BE32-E72D297353CC}">
              <c16:uniqueId val="{0000000A-E579-4BE9-895C-B3DC835634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962</c:v>
                </c:pt>
                <c:pt idx="2">
                  <c:v>#N/A</c:v>
                </c:pt>
                <c:pt idx="3">
                  <c:v>#N/A</c:v>
                </c:pt>
                <c:pt idx="4">
                  <c:v>1031</c:v>
                </c:pt>
                <c:pt idx="5">
                  <c:v>#N/A</c:v>
                </c:pt>
                <c:pt idx="6">
                  <c:v>#N/A</c:v>
                </c:pt>
                <c:pt idx="7">
                  <c:v>744</c:v>
                </c:pt>
                <c:pt idx="8">
                  <c:v>#N/A</c:v>
                </c:pt>
                <c:pt idx="9">
                  <c:v>#N/A</c:v>
                </c:pt>
                <c:pt idx="10">
                  <c:v>921</c:v>
                </c:pt>
                <c:pt idx="11">
                  <c:v>#N/A</c:v>
                </c:pt>
                <c:pt idx="12">
                  <c:v>#N/A</c:v>
                </c:pt>
                <c:pt idx="13">
                  <c:v>677</c:v>
                </c:pt>
                <c:pt idx="14">
                  <c:v>#N/A</c:v>
                </c:pt>
              </c:numCache>
            </c:numRef>
          </c:val>
          <c:smooth val="0"/>
          <c:extLst>
            <c:ext xmlns:c16="http://schemas.microsoft.com/office/drawing/2014/chart" uri="{C3380CC4-5D6E-409C-BE32-E72D297353CC}">
              <c16:uniqueId val="{0000000B-E579-4BE9-895C-B3DC835634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1728</c:v>
                </c:pt>
                <c:pt idx="1">
                  <c:v>1762</c:v>
                </c:pt>
                <c:pt idx="2">
                  <c:v>1762</c:v>
                </c:pt>
              </c:numCache>
            </c:numRef>
          </c:val>
          <c:extLst>
            <c:ext xmlns:c16="http://schemas.microsoft.com/office/drawing/2014/chart" uri="{C3380CC4-5D6E-409C-BE32-E72D297353CC}">
              <c16:uniqueId val="{00000000-BD53-4C49-881D-862DEA4ED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428</c:v>
                </c:pt>
              </c:numCache>
            </c:numRef>
          </c:val>
          <c:extLst>
            <c:ext xmlns:c16="http://schemas.microsoft.com/office/drawing/2014/chart" uri="{C3380CC4-5D6E-409C-BE32-E72D297353CC}">
              <c16:uniqueId val="{00000001-BD53-4C49-881D-862DEA4ED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c:v>
                </c:pt>
                <c:pt idx="1">
                  <c:v>371</c:v>
                </c:pt>
                <c:pt idx="2">
                  <c:v>495</c:v>
                </c:pt>
              </c:numCache>
            </c:numRef>
          </c:val>
          <c:extLst>
            <c:ext xmlns:c16="http://schemas.microsoft.com/office/drawing/2014/chart" uri="{C3380CC4-5D6E-409C-BE32-E72D297353CC}">
              <c16:uniqueId val="{00000002-BD53-4C49-881D-862DEA4ED7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{78460ADF-9206-4E1D-B588-43CAF688D5CE}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00-4FB0-8129-B2958F3D06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{A555C2B2-EC8C-4430-9373-A8444D033E68}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0-4FB0-8129-B2958F3D06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{DAB9FB02-C743-4623-BAB4-9576C0D29D29}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0-4FB0-8129-B2958F3D06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{EF50AA60-15E0-4D2C-9018-603F3241E68A}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0-4FB0-8129-B2958F3D06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{72919BAA-A32A-4213-8A0D-B10D411C57D5}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0-4FB0-8129-B2958F3D069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{AD0220DF-9C85-4612-89CE-BB715F6ED27F}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00-4FB0-8129-B2958F3D0697}"/>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{8F0B7C63-82B7-4B31-BF88-0976D22A20FE}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00-4FB0-8129-B2958F3D069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{6970E598-5C38-473A-A0C8-4F32EBAE228D}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00-4FB0-8129-B2958F3D069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{C5096359-2D87-470B-82CF-1806A57CF1DF}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00-4FB0-8129-B2958F3D06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53.3</c:v>
                </c:pt>
                <c:pt idx="16">
                  <c:v>53.6</c:v>
                </c:pt>
                <c:pt idx="24">
                  <c:v>53.8</c:v>
                </c:pt>
                <c:pt idx="32">
                  <c:v>52.8</c:v>
                </c:pt>
              </c:numCache>
            </c:numRef>
          </c:xVal>
          <c:yVal>
            <c:numRef>
              <c:f>公会計指標分析・財政指標組合せ分析表!$BP$51:$DC$51</c:f>
              <c:numCache>
                <c:formatCode>#,##0.0;"▲ "#,##0.0</c:formatCode>
                <c:ptCount val="40"/>
                <c:pt idx="0">
                  <c:v>29.2</c:v>
                </c:pt>
                <c:pt idx="8">
                  <c:v>30.9</c:v>
                </c:pt>
                <c:pt idx="16">
                  <c:v>22.2</c:v>
                </c:pt>
                <c:pt idx="24">
                  <c:v>25.7</c:v>
                </c:pt>
                <c:pt idx="32">
                  <c:v>17.399999999999999</c:v>
                </c:pt>
              </c:numCache>
            </c:numRef>
          </c:yVal>
          <c:smooth val="0"/>
          <c:extLst>
            <c:ext xmlns:c16="http://schemas.microsoft.com/office/drawing/2014/chart" uri="{C3380CC4-5D6E-409C-BE32-E72D297353CC}">
              <c16:uniqueId val="{00000009-4F00-4FB0-8129-B2958F3D06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{952ADA9E-1FA8-4FB3-839A-CA9183FE5A41}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00-4FB0-8129-B2958F3D06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{2B510A55-68D2-4AB4-A7D1-4DA0B03C763B}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0-4FB0-8129-B2958F3D06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{23C02D9A-CF38-4FC7-BFA4-77F84480CC0C}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0-4FB0-8129-B2958F3D06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{66D7FA4D-808C-49D7-B4F5-95A5BA29B24D}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0-4FB0-8129-B2958F3D06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{698DB1DA-BFCB-48E4-AEFC-84D8FE5123D3}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0-4FB0-8129-B2958F3D0697}"/>
                </c:ext>
              </c:extLst>
            </c:dLbl>
            <c:dLbl>
              <c:idx val="8"/>
              <c:layout>
                <c:manualLayout>
                  <c:x val="-3.293114580126824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{194AB67C-8AF9-4F24-8B0E-B033B7A3151E}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00-4FB0-8129-B2958F3D069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{FD58ECA8-EE38-4283-9227-AFF495C209DF}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00-4FB0-8129-B2958F3D069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{A6B4872A-EC82-4EB7-A21B-C9A2C7667F9B}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00-4FB0-8129-B2958F3D069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{0B8CF287-964C-4FAE-8DA2-4AEAAB17B3F8}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00-4FB0-8129-B2958F3D06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4F00-4FB0-8129-B2958F3D069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{20FDB27D-0ADC-4B15-BEF0-5E5E6728AA2F}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3EC-4938-903C-500CC5836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{A2A12624-97CA-4012-8919-2CDDC02FF32D}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EC-4938-903C-500CC5836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{65AB8454-9392-48CC-BC69-33A30B0B4AC1}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EC-4938-903C-500CC5836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{8ED40F92-3A8B-41FC-9C9A-1361C62A4D35}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EC-4938-903C-500CC5836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{91878ACD-F382-45F6-964C-8D7DCF0155CC}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EC-4938-903C-500CC5836C8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{1CA5C074-E7BA-4DD1-9630-0D8C4AADFA53}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3EC-4938-903C-500CC5836C8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{327987EA-0850-46FF-AE69-C27C535F9AB7}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3EC-4938-903C-500CC5836C8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{A7574330-FCD9-4DBE-A579-E49C69D68A48}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3EC-4938-903C-500CC5836C8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{7E287848-C40D-4FBC-9BFF-B32269848401}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3EC-4938-903C-500CC5836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9.1999999999999993</c:v>
                </c:pt>
                <c:pt idx="16">
                  <c:v>10</c:v>
                </c:pt>
                <c:pt idx="24">
                  <c:v>10.1</c:v>
                </c:pt>
                <c:pt idx="32">
                  <c:v>10.1</c:v>
                </c:pt>
              </c:numCache>
            </c:numRef>
          </c:xVal>
          <c:yVal>
            <c:numRef>
              <c:f>公会計指標分析・財政指標組合せ分析表!$BP$73:$DC$73</c:f>
              <c:numCache>
                <c:formatCode>#,##0.0;"▲ "#,##0.0</c:formatCode>
                <c:ptCount val="40"/>
                <c:pt idx="0">
                  <c:v>29.2</c:v>
                </c:pt>
                <c:pt idx="8">
                  <c:v>30.9</c:v>
                </c:pt>
                <c:pt idx="16">
                  <c:v>22.2</c:v>
                </c:pt>
                <c:pt idx="24">
                  <c:v>25.7</c:v>
                </c:pt>
                <c:pt idx="32">
                  <c:v>17.399999999999999</c:v>
                </c:pt>
              </c:numCache>
            </c:numRef>
          </c:yVal>
          <c:smooth val="0"/>
          <c:extLst>
            <c:ext xmlns:c16="http://schemas.microsoft.com/office/drawing/2014/chart" uri="{C3380CC4-5D6E-409C-BE32-E72D297353CC}">
              <c16:uniqueId val="{00000009-F3EC-4938-903C-500CC5836C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0345590506792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{24E9044B-459C-4702-888F-59B1A2959DB5}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3EC-4938-903C-500CC5836C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{A3E778C9-CBA5-4729-A210-4FF1A05AD11C}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EC-4938-903C-500CC5836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{88553722-53A2-407C-B676-D0C7474DA167}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EC-4938-903C-500CC5836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{459B9E0E-C325-4585-92F1-D7184D9644BE}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EC-4938-903C-500CC5836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{08997540-0EAA-4A2D-BA7E-5F1F67D01CFF}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EC-4938-903C-500CC5836C83}"/>
                </c:ext>
              </c:extLst>
            </c:dLbl>
            <c:dLbl>
              <c:idx val="8"/>
              <c:layout>
                <c:manualLayout>
                  <c:x val="0"/>
                  <c:y val="1.57499758546263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{6AFCA33E-A702-4278-953B-07D8DE391357}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3EC-4938-903C-500CC5836C83}"/>
                </c:ext>
              </c:extLst>
            </c:dLbl>
            <c:dLbl>
              <c:idx val="16"/>
              <c:layout>
                <c:manualLayout>
                  <c:x val="0"/>
                  <c:y val="5.284925683622272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{60EB478A-4CA9-4E08-B2DA-F8E903FE7741}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3EC-4938-903C-500CC5836C83}"/>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{1BD36599-69E7-4418-8393-31C3ABB341EE}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3EC-4938-903C-500CC5836C83}"/>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{35ED4ACF-0035-4794-8815-9DD580FA8CCC}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3EC-4938-903C-500CC5836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3EC-4938-903C-500CC5836C83}"/>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ここ数年は固定資産税等の税収が伸びており、令和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年度もコロナ禍での減収補てん分を含めると新築家屋や償却資産の増により、基準財政収入額の割合も増加している。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財政力指数も年々増加しているが、依然として類似団体や県平均を下回っているため、今後も税収等の歳入確保に努める。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地方交付税の増額、コロナ禍によるイベントや各種団体への補助金が減少したことにより経常一般財源が増加したため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ただし、改善は一時的なものであり、依然として人件費・物件費・扶助費・一部事務組合に係る負担金が財政の硬直化の原因となっており、今後も経常経費の圧縮に向けた行財政改革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943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114046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00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0734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人件費については、常勤職員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名増、任期付職員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名増となり、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年度比で増額となっている。物件費については、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年度実施の公立学校情報機器購入事業（パソコン購入）</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60,232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千円の皆減で減額となっている。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類似団体の数値は下回っているが、今後も引き続き適正な定員管理、事務経費の見直し等を図り人件費、物件費の抑制を図っていく必要がある。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127851</xdr:rowOff>
    </xdr:from>
    <xdr:to>
      <xdr:col>23</xdr:col>
      <xdr:colOff>133350</xdr:colOff>
      <xdr:row>81</xdr:row>
      <xdr:rowOff>128888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5301"/>
          <a:ext cx="8382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66027</xdr:rowOff>
    </xdr:from>
    <xdr:to>
      <xdr:col>19</xdr:col>
      <xdr:colOff>133350</xdr:colOff>
      <xdr:row>81</xdr:row>
      <xdr:rowOff>127851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3477"/>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6835</xdr:rowOff>
    </xdr:from>
    <xdr:to>
      <xdr:col>15</xdr:col>
      <xdr:colOff>82550</xdr:colOff>
      <xdr:row>81</xdr:row>
      <xdr:rowOff>66027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94285"/>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170909</xdr:rowOff>
    </xdr:from>
    <xdr:to>
      <xdr:col>11</xdr:col>
      <xdr:colOff>31750</xdr:colOff>
      <xdr:row>81</xdr:row>
      <xdr:rowOff>6835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6909"/>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78088</xdr:rowOff>
    </xdr:from>
    <xdr:to>
      <xdr:col>23</xdr:col>
      <xdr:colOff>184150</xdr:colOff>
      <xdr:row>82</xdr:row>
      <xdr:rowOff>8238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94615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77051</xdr:rowOff>
    </xdr:from>
    <xdr:to>
      <xdr:col>19</xdr:col>
      <xdr:colOff>184150</xdr:colOff>
      <xdr:row>82</xdr:row>
      <xdr:rowOff>7201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17378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15227</xdr:rowOff>
    </xdr:from>
    <xdr:to>
      <xdr:col>15</xdr:col>
      <xdr:colOff>133350</xdr:colOff>
      <xdr:row>81</xdr:row>
      <xdr:rowOff>116827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127004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127485</xdr:rowOff>
    </xdr:from>
    <xdr:to>
      <xdr:col>11</xdr:col>
      <xdr:colOff>82550</xdr:colOff>
      <xdr:row>81</xdr:row>
      <xdr:rowOff>57635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67812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120109</xdr:rowOff>
    </xdr:from>
    <xdr:to>
      <xdr:col>7</xdr:col>
      <xdr:colOff>31750</xdr:colOff>
      <xdr:row>81</xdr:row>
      <xdr:rowOff>50259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60436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年間と同様に類似団体平均よりも低い水準で推移している。各手当の上限額設定等により継続して職員給の抑制を図っており、今後も給与体系の適正化に努めていく。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157238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096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43241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85</xdr:row>
      <xdr:rowOff>43241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06248"/>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45542</xdr:rowOff>
    </xdr:from>
    <xdr:to>
      <xdr:col>81</xdr:col>
      <xdr:colOff>44450</xdr:colOff>
      <xdr:row>61</xdr:row>
      <xdr:rowOff>46990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399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29616</xdr:rowOff>
    </xdr:from>
    <xdr:to>
      <xdr:col>77</xdr:col>
      <xdr:colOff>44450</xdr:colOff>
      <xdr:row>61</xdr:row>
      <xdr:rowOff>45542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806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24791</xdr:rowOff>
    </xdr:from>
    <xdr:to>
      <xdr:col>72</xdr:col>
      <xdr:colOff>203200</xdr:colOff>
      <xdr:row>61</xdr:row>
      <xdr:rowOff>29616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3241"/>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167284</xdr:rowOff>
    </xdr:from>
    <xdr:to>
      <xdr:col>68</xdr:col>
      <xdr:colOff>152400</xdr:colOff>
      <xdr:row>61</xdr:row>
      <xdr:rowOff>24791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428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166192</xdr:rowOff>
    </xdr:from>
    <xdr:to>
      <xdr:col>77</xdr:col>
      <xdr:colOff>95250</xdr:colOff>
      <xdr:row>61</xdr:row>
      <xdr:rowOff>96342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106519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150266</xdr:rowOff>
    </xdr:from>
    <xdr:to>
      <xdr:col>73</xdr:col>
      <xdr:colOff>44450</xdr:colOff>
      <xdr:row>61</xdr:row>
      <xdr:rowOff>80416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145441</xdr:rowOff>
    </xdr:from>
    <xdr:to>
      <xdr:col>68</xdr:col>
      <xdr:colOff>203200</xdr:colOff>
      <xdr:row>61</xdr:row>
      <xdr:rowOff>75591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85768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116484</xdr:rowOff>
    </xdr:from>
    <xdr:to>
      <xdr:col>64</xdr:col>
      <xdr:colOff>152400</xdr:colOff>
      <xdr:row>61</xdr:row>
      <xdr:rowOff>46634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56811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年度まで利率の高い起債の繰上げ償還を行ってきたため改善傾向にあったが、平成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年度からその元金償還が始まったため、実質公債費比率が悪化することとなった。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文教施設等の老朽化による施設更新は継続しているため、施設規模の適正化や施設整備の平準化を図り、公債費比率の上昇抑制に努める必要がある。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22860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121920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8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近年は、標準財政規模の増加により改善傾向となっており、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年度は減債基金への積立により充当可能基金が増加し比率が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年度から行っている文教施設等の施設更新は令和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年度まで継続予定であり、施設整備の平準化や整備規模の適正化を図っていき、将来負担比率の上昇抑制に努めていく必要がある。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112849</xdr:rowOff>
    </xdr:from>
    <xdr:to>
      <xdr:col>81</xdr:col>
      <xdr:colOff>44450</xdr:colOff>
      <xdr:row>15</xdr:row>
      <xdr:rowOff>36769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13149"/>
          <a:ext cx="838200" cy="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168003</xdr:rowOff>
    </xdr:from>
    <xdr:to>
      <xdr:col>77</xdr:col>
      <xdr:colOff>44450</xdr:colOff>
      <xdr:row>15</xdr:row>
      <xdr:rowOff>36769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68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168003</xdr:rowOff>
    </xdr:from>
    <xdr:to>
      <xdr:col>72</xdr:col>
      <xdr:colOff>203200</xdr:colOff>
      <xdr:row>15</xdr:row>
      <xdr:rowOff>96520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6830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76986</xdr:rowOff>
    </xdr:from>
    <xdr:to>
      <xdr:col>68</xdr:col>
      <xdr:colOff>152400</xdr:colOff>
      <xdr:row>15</xdr:row>
      <xdr:rowOff>96520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4873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34126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3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157419</xdr:rowOff>
    </xdr:from>
    <xdr:to>
      <xdr:col>77</xdr:col>
      <xdr:colOff>95250</xdr:colOff>
      <xdr:row>15</xdr:row>
      <xdr:rowOff>87569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72346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117203</xdr:rowOff>
    </xdr:from>
    <xdr:to>
      <xdr:col>73</xdr:col>
      <xdr:colOff>44450</xdr:colOff>
      <xdr:row>15</xdr:row>
      <xdr:rowOff>47353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32130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45720</xdr:rowOff>
    </xdr:from>
    <xdr:to>
      <xdr:col>68</xdr:col>
      <xdr:colOff>203200</xdr:colOff>
      <xdr:row>15</xdr:row>
      <xdr:rowOff>147320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132097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26186</xdr:rowOff>
    </xdr:from>
    <xdr:to>
      <xdr:col>64</xdr:col>
      <xdr:colOff>152400</xdr:colOff>
      <xdr:row>15</xdr:row>
      <xdr:rowOff>127786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112563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毎年度退職者と同数以下で新規採用を行っているため、類似団体平均値よりも低い値で推移している。今後も引き続き人件費の抑制に努めていく。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28702</xdr:rowOff>
    </xdr:from>
    <xdr:to>
      <xdr:col>24</xdr:col>
      <xdr:colOff>25400</xdr:colOff>
      <xdr:row>33</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865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88138</xdr:rowOff>
    </xdr:from>
    <xdr:to>
      <xdr:col>19</xdr:col>
      <xdr:colOff>187325</xdr:colOff>
      <xdr:row>33</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45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32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149352</xdr:rowOff>
    </xdr:from>
    <xdr:to>
      <xdr:col>24</xdr:col>
      <xdr:colOff>76200</xdr:colOff>
      <xdr:row>33</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57929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37338</xdr:rowOff>
    </xdr:from>
    <xdr:to>
      <xdr:col>15</xdr:col>
      <xdr:colOff>149225</xdr:colOff>
      <xdr:row>33</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149115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32766</xdr:rowOff>
    </xdr:from>
    <xdr:to>
      <xdr:col>6</xdr:col>
      <xdr:colOff>171450</xdr:colOff>
      <xdr:row>33</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ポイントの改善となっているが、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年度より類似団体平均値よりも高い値で推移している。人件費の抑制を図っていることもあり、業務委託費等の経費の削減が困難な状況ではあるが、引き続き増加の抑制に努めていく。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124279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2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124279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6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16</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293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ポイントの改善となっているが、引き続き類似団体平均値よりも高い値で推移している。経費の削減が困難な項目であるが、引き続き増加を抑制していく必要がある。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172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27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値については、概ね横ばいではあるが、公共下水道特別会計への繰出金があるため類似団体平均を上回っている。今後、下水道施設の更新業務が見込まれているため、数値は悪化することが見込まれる。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補助費については、概ね横ばいで推移している。今後も適正は補助金の支出に努めていく。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96520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0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38</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27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か年連続で改善している。ただし、引き続き沖縄県平均値よりも高い値で推移しており、今後も元利償還金は増える見込みであるため引き続き増加を抑制していく必要がある。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人件費については類似団体を下回っているが、その他の経費については、すべて類似団体を上回っており、経常経費の削減に向け今後も引き続き取り組んでいく必要がある。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79</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93420"/>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79</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64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64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79</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388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22861</xdr:rowOff>
    </xdr:from>
    <xdr:to>
      <xdr:col>78</xdr:col>
      <xdr:colOff>120650</xdr:colOff>
      <xdr:row>79</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109238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44140</xdr:rowOff>
    </xdr:from>
    <xdr:to>
      <xdr:col>29</xdr:col>
      <xdr:colOff>127000</xdr:colOff>
      <xdr:row>18</xdr:row>
      <xdr:rowOff>75569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7865"/>
          <a:ext cx="647700" cy="3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75569</xdr:rowOff>
    </xdr:from>
    <xdr:to>
      <xdr:col>26</xdr:col>
      <xdr:colOff>50800</xdr:colOff>
      <xdr:row>18</xdr:row>
      <xdr:rowOff>149531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9294"/>
          <a:ext cx="698500" cy="7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149531</xdr:rowOff>
    </xdr:from>
    <xdr:to>
      <xdr:col>22</xdr:col>
      <xdr:colOff>114300</xdr:colOff>
      <xdr:row>19</xdr:row>
      <xdr:rowOff>15853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3256"/>
          <a:ext cx="698500" cy="3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15853</xdr:rowOff>
    </xdr:from>
    <xdr:to>
      <xdr:col>18</xdr:col>
      <xdr:colOff>177800</xdr:colOff>
      <xdr:row>19</xdr:row>
      <xdr:rowOff>30509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1028"/>
          <a:ext cx="698500" cy="1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164790</xdr:rowOff>
    </xdr:from>
    <xdr:to>
      <xdr:col>29</xdr:col>
      <xdr:colOff>177800</xdr:colOff>
      <xdr:row>18</xdr:row>
      <xdr:rowOff>94940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136867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24769</xdr:rowOff>
    </xdr:from>
    <xdr:to>
      <xdr:col>26</xdr:col>
      <xdr:colOff>101600</xdr:colOff>
      <xdr:row>18</xdr:row>
      <xdr:rowOff>126369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111146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98731</xdr:rowOff>
    </xdr:from>
    <xdr:to>
      <xdr:col>22</xdr:col>
      <xdr:colOff>165100</xdr:colOff>
      <xdr:row>19</xdr:row>
      <xdr:rowOff>28881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136503</xdr:rowOff>
    </xdr:from>
    <xdr:to>
      <xdr:col>19</xdr:col>
      <xdr:colOff>38100</xdr:colOff>
      <xdr:row>19</xdr:row>
      <xdr:rowOff>66653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51430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151159</xdr:rowOff>
    </xdr:from>
    <xdr:to>
      <xdr:col>15</xdr:col>
      <xdr:colOff>101600</xdr:colOff>
      <xdr:row>19</xdr:row>
      <xdr:rowOff>81309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66086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200299</xdr:rowOff>
    </xdr:from>
    <xdr:to>
      <xdr:col>29</xdr:col>
      <xdr:colOff>127000</xdr:colOff>
      <xdr:row>35</xdr:row>
      <xdr:rowOff>205965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0649"/>
          <a:ext cx="6477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190742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0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200299</xdr:rowOff>
    </xdr:from>
    <xdr:to>
      <xdr:col>26</xdr:col>
      <xdr:colOff>50800</xdr:colOff>
      <xdr:row>35</xdr:row>
      <xdr:rowOff>259163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10649"/>
          <a:ext cx="698500" cy="58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259163</xdr:rowOff>
    </xdr:from>
    <xdr:to>
      <xdr:col>22</xdr:col>
      <xdr:colOff>114300</xdr:colOff>
      <xdr:row>35</xdr:row>
      <xdr:rowOff>274578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69513"/>
          <a:ext cx="698500" cy="1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257237</xdr:rowOff>
    </xdr:from>
    <xdr:to>
      <xdr:col>18</xdr:col>
      <xdr:colOff>177800</xdr:colOff>
      <xdr:row>35</xdr:row>
      <xdr:rowOff>274578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7587"/>
          <a:ext cx="698500" cy="1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155165</xdr:rowOff>
    </xdr:from>
    <xdr:to>
      <xdr:col>29</xdr:col>
      <xdr:colOff>177800</xdr:colOff>
      <xdr:row>35</xdr:row>
      <xdr:rowOff>256765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149499</xdr:rowOff>
    </xdr:from>
    <xdr:to>
      <xdr:col>26</xdr:col>
      <xdr:colOff>101600</xdr:colOff>
      <xdr:row>35</xdr:row>
      <xdr:rowOff>251099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261276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208363</xdr:rowOff>
    </xdr:from>
    <xdr:to>
      <xdr:col>22</xdr:col>
      <xdr:colOff>165100</xdr:colOff>
      <xdr:row>35</xdr:row>
      <xdr:rowOff>309963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320140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223778</xdr:rowOff>
    </xdr:from>
    <xdr:to>
      <xdr:col>19</xdr:col>
      <xdr:colOff>38100</xdr:colOff>
      <xdr:row>35</xdr:row>
      <xdr:rowOff>325378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335555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206437</xdr:rowOff>
    </xdr:from>
    <xdr:to>
      <xdr:col>15</xdr:col>
      <xdr:colOff>101600</xdr:colOff>
      <xdr:row>35</xdr:row>
      <xdr:rowOff>308037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318214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59269</xdr:rowOff>
    </xdr:from>
    <xdr:to>
      <xdr:col>24</xdr:col>
      <xdr:colOff>63500</xdr:colOff>
      <xdr:row>36</xdr:row>
      <xdr:rowOff>79322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1469"/>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79322</xdr:rowOff>
    </xdr:from>
    <xdr:to>
      <xdr:col>19</xdr:col>
      <xdr:colOff>177800</xdr:colOff>
      <xdr:row>36</xdr:row>
      <xdr:rowOff>161207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1522"/>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161207</xdr:rowOff>
    </xdr:from>
    <xdr:to>
      <xdr:col>15</xdr:col>
      <xdr:colOff>50800</xdr:colOff>
      <xdr:row>37</xdr:row>
      <xdr:rowOff>4963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3407"/>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4963</xdr:rowOff>
    </xdr:from>
    <xdr:to>
      <xdr:col>10</xdr:col>
      <xdr:colOff>114300</xdr:colOff>
      <xdr:row>37</xdr:row>
      <xdr:rowOff>8003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8613"/>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8469</xdr:rowOff>
    </xdr:from>
    <xdr:to>
      <xdr:col>24</xdr:col>
      <xdr:colOff>114300</xdr:colOff>
      <xdr:row>36</xdr:row>
      <xdr:rowOff>110069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158346</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28522</xdr:rowOff>
    </xdr:from>
    <xdr:to>
      <xdr:col>20</xdr:col>
      <xdr:colOff>38100</xdr:colOff>
      <xdr:row>36</xdr:row>
      <xdr:rowOff>130122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121249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110407</xdr:rowOff>
    </xdr:from>
    <xdr:to>
      <xdr:col>15</xdr:col>
      <xdr:colOff>101600</xdr:colOff>
      <xdr:row>37</xdr:row>
      <xdr:rowOff>40557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31684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125613</xdr:rowOff>
    </xdr:from>
    <xdr:to>
      <xdr:col>10</xdr:col>
      <xdr:colOff>165100</xdr:colOff>
      <xdr:row>37</xdr:row>
      <xdr:rowOff>55763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46890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128653</xdr:rowOff>
    </xdr:from>
    <xdr:to>
      <xdr:col>6</xdr:col>
      <xdr:colOff>38100</xdr:colOff>
      <xdr:row>37</xdr:row>
      <xdr:rowOff>58803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49930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125908</xdr:rowOff>
    </xdr:from>
    <xdr:to>
      <xdr:col>24</xdr:col>
      <xdr:colOff>63500</xdr:colOff>
      <xdr:row>57</xdr:row>
      <xdr:rowOff>151854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98558"/>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88753</xdr:rowOff>
    </xdr:from>
    <xdr:to>
      <xdr:col>19</xdr:col>
      <xdr:colOff>177800</xdr:colOff>
      <xdr:row>57</xdr:row>
      <xdr:rowOff>125908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61403"/>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88753</xdr:rowOff>
    </xdr:from>
    <xdr:to>
      <xdr:col>15</xdr:col>
      <xdr:colOff>50800</xdr:colOff>
      <xdr:row>57</xdr:row>
      <xdr:rowOff>166309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1403"/>
          <a:ext cx="889000" cy="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158559</xdr:rowOff>
    </xdr:from>
    <xdr:to>
      <xdr:col>10</xdr:col>
      <xdr:colOff>114300</xdr:colOff>
      <xdr:row>57</xdr:row>
      <xdr:rowOff>166309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31209"/>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101054</xdr:rowOff>
    </xdr:from>
    <xdr:to>
      <xdr:col>24</xdr:col>
      <xdr:colOff>114300</xdr:colOff>
      <xdr:row>58</xdr:row>
      <xdr:rowOff>31204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79481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75108</xdr:rowOff>
    </xdr:from>
    <xdr:to>
      <xdr:col>20</xdr:col>
      <xdr:colOff>38100</xdr:colOff>
      <xdr:row>58</xdr:row>
      <xdr:rowOff>5258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167835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37953</xdr:rowOff>
    </xdr:from>
    <xdr:to>
      <xdr:col>15</xdr:col>
      <xdr:colOff>101600</xdr:colOff>
      <xdr:row>57</xdr:row>
      <xdr:rowOff>139553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115509</xdr:rowOff>
    </xdr:from>
    <xdr:to>
      <xdr:col>10</xdr:col>
      <xdr:colOff>165100</xdr:colOff>
      <xdr:row>58</xdr:row>
      <xdr:rowOff>45659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36786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107759</xdr:rowOff>
    </xdr:from>
    <xdr:to>
      <xdr:col>6</xdr:col>
      <xdr:colOff>38100</xdr:colOff>
      <xdr:row>58</xdr:row>
      <xdr:rowOff>37909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29036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98628</xdr:rowOff>
    </xdr:from>
    <xdr:to>
      <xdr:col>24</xdr:col>
      <xdr:colOff>63500</xdr:colOff>
      <xdr:row>77</xdr:row>
      <xdr:rowOff>113106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002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46659</xdr:rowOff>
    </xdr:from>
    <xdr:to>
      <xdr:col>19</xdr:col>
      <xdr:colOff>177800</xdr:colOff>
      <xdr:row>77</xdr:row>
      <xdr:rowOff>98628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4830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46659</xdr:rowOff>
    </xdr:from>
    <xdr:to>
      <xdr:col>15</xdr:col>
      <xdr:colOff>50800</xdr:colOff>
      <xdr:row>78</xdr:row>
      <xdr:rowOff>26085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4830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26085</xdr:rowOff>
    </xdr:from>
    <xdr:to>
      <xdr:col>10</xdr:col>
      <xdr:colOff>114300</xdr:colOff>
      <xdr:row>78</xdr:row>
      <xdr:rowOff>108383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918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62306</xdr:rowOff>
    </xdr:from>
    <xdr:to>
      <xdr:col>24</xdr:col>
      <xdr:colOff>114300</xdr:colOff>
      <xdr:row>77</xdr:row>
      <xdr:rowOff>163906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85183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47828</xdr:rowOff>
    </xdr:from>
    <xdr:to>
      <xdr:col>20</xdr:col>
      <xdr:colOff>38100</xdr:colOff>
      <xdr:row>77</xdr:row>
      <xdr:rowOff>149428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165955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167309</xdr:rowOff>
    </xdr:from>
    <xdr:to>
      <xdr:col>15</xdr:col>
      <xdr:colOff>101600</xdr:colOff>
      <xdr:row>77</xdr:row>
      <xdr:rowOff>97459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113986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146735</xdr:rowOff>
    </xdr:from>
    <xdr:to>
      <xdr:col>10</xdr:col>
      <xdr:colOff>165100</xdr:colOff>
      <xdr:row>78</xdr:row>
      <xdr:rowOff>76885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68012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57583</xdr:rowOff>
    </xdr:from>
    <xdr:to>
      <xdr:col>6</xdr:col>
      <xdr:colOff>38100</xdr:colOff>
      <xdr:row>78</xdr:row>
      <xdr:rowOff>159183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150310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7200</xdr:rowOff>
    </xdr:from>
    <xdr:to>
      <xdr:col>24</xdr:col>
      <xdr:colOff>63500</xdr:colOff>
      <xdr:row>93</xdr:row>
      <xdr:rowOff>54149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80600"/>
          <a:ext cx="838200" cy="2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54149</xdr:rowOff>
    </xdr:from>
    <xdr:to>
      <xdr:col>19</xdr:col>
      <xdr:colOff>177800</xdr:colOff>
      <xdr:row>93</xdr:row>
      <xdr:rowOff>96571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98999"/>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92663</xdr:rowOff>
    </xdr:from>
    <xdr:to>
      <xdr:col>15</xdr:col>
      <xdr:colOff>50800</xdr:colOff>
      <xdr:row>93</xdr:row>
      <xdr:rowOff>96571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03751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64142</xdr:rowOff>
    </xdr:from>
    <xdr:to>
      <xdr:col>10</xdr:col>
      <xdr:colOff>114300</xdr:colOff>
      <xdr:row>93</xdr:row>
      <xdr:rowOff>92663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008992"/>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127850</xdr:rowOff>
    </xdr:from>
    <xdr:to>
      <xdr:col>24</xdr:col>
      <xdr:colOff>114300</xdr:colOff>
      <xdr:row>92</xdr:row>
      <xdr:rowOff>58000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150727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3349</xdr:rowOff>
    </xdr:from>
    <xdr:to>
      <xdr:col>20</xdr:col>
      <xdr:colOff>38100</xdr:colOff>
      <xdr:row>93</xdr:row>
      <xdr:rowOff>104949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121476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45771</xdr:rowOff>
    </xdr:from>
    <xdr:to>
      <xdr:col>15</xdr:col>
      <xdr:colOff>101600</xdr:colOff>
      <xdr:row>93</xdr:row>
      <xdr:rowOff>147371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163898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6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41863</xdr:rowOff>
    </xdr:from>
    <xdr:to>
      <xdr:col>10</xdr:col>
      <xdr:colOff>165100</xdr:colOff>
      <xdr:row>93</xdr:row>
      <xdr:rowOff>143463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159990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13342</xdr:rowOff>
    </xdr:from>
    <xdr:to>
      <xdr:col>6</xdr:col>
      <xdr:colOff>38100</xdr:colOff>
      <xdr:row>93</xdr:row>
      <xdr:rowOff>114942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131469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3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24618</xdr:rowOff>
    </xdr:from>
    <xdr:to>
      <xdr:col>55</xdr:col>
      <xdr:colOff>0</xdr:colOff>
      <xdr:row>36</xdr:row>
      <xdr:rowOff>157554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53918"/>
          <a:ext cx="838200" cy="4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24618</xdr:rowOff>
    </xdr:from>
    <xdr:to>
      <xdr:col>50</xdr:col>
      <xdr:colOff>114300</xdr:colOff>
      <xdr:row>37</xdr:row>
      <xdr:rowOff>12676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53918"/>
          <a:ext cx="889000" cy="5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154380</xdr:rowOff>
    </xdr:from>
    <xdr:to>
      <xdr:col>45</xdr:col>
      <xdr:colOff>177800</xdr:colOff>
      <xdr:row>37</xdr:row>
      <xdr:rowOff>12676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26580"/>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154380</xdr:rowOff>
    </xdr:from>
    <xdr:to>
      <xdr:col>41</xdr:col>
      <xdr:colOff>50800</xdr:colOff>
      <xdr:row>37</xdr:row>
      <xdr:rowOff>24641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26580"/>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106754</xdr:rowOff>
    </xdr:from>
    <xdr:to>
      <xdr:col>55</xdr:col>
      <xdr:colOff>50800</xdr:colOff>
      <xdr:row>37</xdr:row>
      <xdr:rowOff>36904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85181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145268</xdr:rowOff>
    </xdr:from>
    <xdr:to>
      <xdr:col>50</xdr:col>
      <xdr:colOff>165100</xdr:colOff>
      <xdr:row>34</xdr:row>
      <xdr:rowOff>75418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66545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133326</xdr:rowOff>
    </xdr:from>
    <xdr:to>
      <xdr:col>46</xdr:col>
      <xdr:colOff>38100</xdr:colOff>
      <xdr:row>37</xdr:row>
      <xdr:rowOff>63476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54603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103580</xdr:rowOff>
    </xdr:from>
    <xdr:to>
      <xdr:col>41</xdr:col>
      <xdr:colOff>101600</xdr:colOff>
      <xdr:row>37</xdr:row>
      <xdr:rowOff>33730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24857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145291</xdr:rowOff>
    </xdr:from>
    <xdr:to>
      <xdr:col>36</xdr:col>
      <xdr:colOff>165100</xdr:colOff>
      <xdr:row>37</xdr:row>
      <xdr:rowOff>75441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66568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130149</xdr:rowOff>
    </xdr:from>
    <xdr:to>
      <xdr:col>55</xdr:col>
      <xdr:colOff>0</xdr:colOff>
      <xdr:row>53</xdr:row>
      <xdr:rowOff>137247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216999"/>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2349</xdr:rowOff>
    </xdr:from>
    <xdr:to>
      <xdr:col>50</xdr:col>
      <xdr:colOff>114300</xdr:colOff>
      <xdr:row>53</xdr:row>
      <xdr:rowOff>130149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089199"/>
          <a:ext cx="889000" cy="1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2349</xdr:rowOff>
    </xdr:from>
    <xdr:to>
      <xdr:col>45</xdr:col>
      <xdr:colOff>177800</xdr:colOff>
      <xdr:row>55</xdr:row>
      <xdr:rowOff>111734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089199"/>
          <a:ext cx="889000" cy="4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111734</xdr:rowOff>
    </xdr:from>
    <xdr:to>
      <xdr:col>41</xdr:col>
      <xdr:colOff>50800</xdr:colOff>
      <xdr:row>56</xdr:row>
      <xdr:rowOff>30612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41484"/>
          <a:ext cx="8890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86447</xdr:rowOff>
    </xdr:from>
    <xdr:to>
      <xdr:col>55</xdr:col>
      <xdr:colOff>50800</xdr:colOff>
      <xdr:row>54</xdr:row>
      <xdr:rowOff>16597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109324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2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79349</xdr:rowOff>
    </xdr:from>
    <xdr:to>
      <xdr:col>50</xdr:col>
      <xdr:colOff>165100</xdr:colOff>
      <xdr:row>54</xdr:row>
      <xdr:rowOff>9499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26026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4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122999</xdr:rowOff>
    </xdr:from>
    <xdr:to>
      <xdr:col>46</xdr:col>
      <xdr:colOff>38100</xdr:colOff>
      <xdr:row>53</xdr:row>
      <xdr:rowOff>53149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69676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1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60934</xdr:rowOff>
    </xdr:from>
    <xdr:to>
      <xdr:col>41</xdr:col>
      <xdr:colOff>101600</xdr:colOff>
      <xdr:row>55</xdr:row>
      <xdr:rowOff>162534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151262</xdr:rowOff>
    </xdr:from>
    <xdr:to>
      <xdr:col>36</xdr:col>
      <xdr:colOff>165100</xdr:colOff>
      <xdr:row>56</xdr:row>
      <xdr:rowOff>81412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97939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56380</xdr:rowOff>
    </xdr:from>
    <xdr:to>
      <xdr:col>55</xdr:col>
      <xdr:colOff>0</xdr:colOff>
      <xdr:row>75</xdr:row>
      <xdr:rowOff>150797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15130"/>
          <a:ext cx="838200" cy="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56380</xdr:rowOff>
    </xdr:from>
    <xdr:to>
      <xdr:col>50</xdr:col>
      <xdr:colOff>114300</xdr:colOff>
      <xdr:row>76</xdr:row>
      <xdr:rowOff>107065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915130"/>
          <a:ext cx="889000" cy="2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107065</xdr:rowOff>
    </xdr:from>
    <xdr:to>
      <xdr:col>45</xdr:col>
      <xdr:colOff>177800</xdr:colOff>
      <xdr:row>77</xdr:row>
      <xdr:rowOff>35430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37265"/>
          <a:ext cx="889000" cy="9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22309</xdr:rowOff>
    </xdr:from>
    <xdr:to>
      <xdr:col>41</xdr:col>
      <xdr:colOff>50800</xdr:colOff>
      <xdr:row>77</xdr:row>
      <xdr:rowOff>35430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23959"/>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99996</xdr:rowOff>
    </xdr:from>
    <xdr:to>
      <xdr:col>55</xdr:col>
      <xdr:colOff>50800</xdr:colOff>
      <xdr:row>76</xdr:row>
      <xdr:rowOff>30147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122873</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5580</xdr:rowOff>
    </xdr:from>
    <xdr:to>
      <xdr:col>50</xdr:col>
      <xdr:colOff>165100</xdr:colOff>
      <xdr:row>75</xdr:row>
      <xdr:rowOff>107180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123707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3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56265</xdr:rowOff>
    </xdr:from>
    <xdr:to>
      <xdr:col>46</xdr:col>
      <xdr:colOff>38100</xdr:colOff>
      <xdr:row>76</xdr:row>
      <xdr:rowOff>157865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156080</xdr:rowOff>
    </xdr:from>
    <xdr:to>
      <xdr:col>41</xdr:col>
      <xdr:colOff>101600</xdr:colOff>
      <xdr:row>77</xdr:row>
      <xdr:rowOff>86230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142959</xdr:rowOff>
    </xdr:from>
    <xdr:to>
      <xdr:col>36</xdr:col>
      <xdr:colOff>165100</xdr:colOff>
      <xdr:row>77</xdr:row>
      <xdr:rowOff>73109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89636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150985</xdr:rowOff>
    </xdr:from>
    <xdr:to>
      <xdr:col>55</xdr:col>
      <xdr:colOff>0</xdr:colOff>
      <xdr:row>94</xdr:row>
      <xdr:rowOff>133108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095835"/>
          <a:ext cx="838200" cy="1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75471</xdr:rowOff>
    </xdr:from>
    <xdr:to>
      <xdr:col>50</xdr:col>
      <xdr:colOff>114300</xdr:colOff>
      <xdr:row>94</xdr:row>
      <xdr:rowOff>133108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677421"/>
          <a:ext cx="889000" cy="57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75471</xdr:rowOff>
    </xdr:from>
    <xdr:to>
      <xdr:col>45</xdr:col>
      <xdr:colOff>177800</xdr:colOff>
      <xdr:row>94</xdr:row>
      <xdr:rowOff>147526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677421"/>
          <a:ext cx="889000" cy="5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147526</xdr:rowOff>
    </xdr:from>
    <xdr:to>
      <xdr:col>41</xdr:col>
      <xdr:colOff>50800</xdr:colOff>
      <xdr:row>96</xdr:row>
      <xdr:rowOff>7751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263826"/>
          <a:ext cx="889000" cy="2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100185</xdr:rowOff>
    </xdr:from>
    <xdr:to>
      <xdr:col>55</xdr:col>
      <xdr:colOff>50800</xdr:colOff>
      <xdr:row>94</xdr:row>
      <xdr:rowOff>30335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123062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82308</xdr:rowOff>
    </xdr:from>
    <xdr:to>
      <xdr:col>50</xdr:col>
      <xdr:colOff>165100</xdr:colOff>
      <xdr:row>95</xdr:row>
      <xdr:rowOff>12458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28985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24671</xdr:rowOff>
    </xdr:from>
    <xdr:to>
      <xdr:col>46</xdr:col>
      <xdr:colOff>38100</xdr:colOff>
      <xdr:row>91</xdr:row>
      <xdr:rowOff>126271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142798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40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96726</xdr:rowOff>
    </xdr:from>
    <xdr:to>
      <xdr:col>41</xdr:col>
      <xdr:colOff>101600</xdr:colOff>
      <xdr:row>95</xdr:row>
      <xdr:rowOff>26876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43403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128401</xdr:rowOff>
    </xdr:from>
    <xdr:to>
      <xdr:col>36</xdr:col>
      <xdr:colOff>165100</xdr:colOff>
      <xdr:row>96</xdr:row>
      <xdr:rowOff>58551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75078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11150</xdr:rowOff>
    </xdr:from>
    <xdr:to>
      <xdr:col>85</xdr:col>
      <xdr:colOff>127000</xdr:colOff>
      <xdr:row>39</xdr:row>
      <xdr:rowOff>44088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97700"/>
          <a:ext cx="8382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44088</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24524</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131800</xdr:rowOff>
    </xdr:from>
    <xdr:to>
      <xdr:col>85</xdr:col>
      <xdr:colOff>177800</xdr:colOff>
      <xdr:row>39</xdr:row>
      <xdr:rowOff>61950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46727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164738</xdr:rowOff>
    </xdr:from>
    <xdr:to>
      <xdr:col>81</xdr:col>
      <xdr:colOff>101600</xdr:colOff>
      <xdr:row>39</xdr:row>
      <xdr:rowOff>94888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86015</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145174</xdr:rowOff>
    </xdr:from>
    <xdr:to>
      <xdr:col>72</xdr:col>
      <xdr:colOff>38100</xdr:colOff>
      <xdr:row>39</xdr:row>
      <xdr:rowOff>75324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66451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151468</xdr:rowOff>
    </xdr:from>
    <xdr:to>
      <xdr:col>85</xdr:col>
      <xdr:colOff>127000</xdr:colOff>
      <xdr:row>76</xdr:row>
      <xdr:rowOff>6116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0218"/>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6116</xdr:rowOff>
    </xdr:from>
    <xdr:to>
      <xdr:col>81</xdr:col>
      <xdr:colOff>50800</xdr:colOff>
      <xdr:row>76</xdr:row>
      <xdr:rowOff>20617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6316"/>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13559</xdr:rowOff>
    </xdr:from>
    <xdr:to>
      <xdr:col>76</xdr:col>
      <xdr:colOff>114300</xdr:colOff>
      <xdr:row>76</xdr:row>
      <xdr:rowOff>20617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43759"/>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163823</xdr:rowOff>
    </xdr:from>
    <xdr:to>
      <xdr:col>71</xdr:col>
      <xdr:colOff>177800</xdr:colOff>
      <xdr:row>76</xdr:row>
      <xdr:rowOff>13559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2257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100668</xdr:rowOff>
    </xdr:from>
    <xdr:to>
      <xdr:col>85</xdr:col>
      <xdr:colOff>177800</xdr:colOff>
      <xdr:row>76</xdr:row>
      <xdr:rowOff>30818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79095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126765</xdr:rowOff>
    </xdr:from>
    <xdr:to>
      <xdr:col>81</xdr:col>
      <xdr:colOff>101600</xdr:colOff>
      <xdr:row>76</xdr:row>
      <xdr:rowOff>56914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85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48043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141267</xdr:rowOff>
    </xdr:from>
    <xdr:to>
      <xdr:col>76</xdr:col>
      <xdr:colOff>165100</xdr:colOff>
      <xdr:row>76</xdr:row>
      <xdr:rowOff>71417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62544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134209</xdr:rowOff>
    </xdr:from>
    <xdr:to>
      <xdr:col>72</xdr:col>
      <xdr:colOff>38100</xdr:colOff>
      <xdr:row>76</xdr:row>
      <xdr:rowOff>64359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55486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113022</xdr:rowOff>
    </xdr:from>
    <xdr:to>
      <xdr:col>67</xdr:col>
      <xdr:colOff>101600</xdr:colOff>
      <xdr:row>76</xdr:row>
      <xdr:rowOff>43173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71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59699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61740</xdr:rowOff>
    </xdr:from>
    <xdr:to>
      <xdr:col>85</xdr:col>
      <xdr:colOff>127000</xdr:colOff>
      <xdr:row>98</xdr:row>
      <xdr:rowOff>72286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92390"/>
          <a:ext cx="838200" cy="18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72286</xdr:rowOff>
    </xdr:from>
    <xdr:to>
      <xdr:col>81</xdr:col>
      <xdr:colOff>50800</xdr:colOff>
      <xdr:row>98</xdr:row>
      <xdr:rowOff>91580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4386"/>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168139</xdr:rowOff>
    </xdr:from>
    <xdr:to>
      <xdr:col>76</xdr:col>
      <xdr:colOff>114300</xdr:colOff>
      <xdr:row>98</xdr:row>
      <xdr:rowOff>91580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9878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168139</xdr:rowOff>
    </xdr:from>
    <xdr:to>
      <xdr:col>71</xdr:col>
      <xdr:colOff>177800</xdr:colOff>
      <xdr:row>99</xdr:row>
      <xdr:rowOff>7981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98789"/>
          <a:ext cx="889000" cy="1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10940</xdr:rowOff>
    </xdr:from>
    <xdr:to>
      <xdr:col>85</xdr:col>
      <xdr:colOff>177800</xdr:colOff>
      <xdr:row>97</xdr:row>
      <xdr:rowOff>112540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160817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21486</xdr:rowOff>
    </xdr:from>
    <xdr:to>
      <xdr:col>81</xdr:col>
      <xdr:colOff>101600</xdr:colOff>
      <xdr:row>98</xdr:row>
      <xdr:rowOff>123086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114213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40780</xdr:rowOff>
    </xdr:from>
    <xdr:to>
      <xdr:col>76</xdr:col>
      <xdr:colOff>165100</xdr:colOff>
      <xdr:row>98</xdr:row>
      <xdr:rowOff>142380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133507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117339</xdr:rowOff>
    </xdr:from>
    <xdr:to>
      <xdr:col>72</xdr:col>
      <xdr:colOff>38100</xdr:colOff>
      <xdr:row>98</xdr:row>
      <xdr:rowOff>47489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64016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128631</xdr:rowOff>
    </xdr:from>
    <xdr:to>
      <xdr:col>67</xdr:col>
      <xdr:colOff>101600</xdr:colOff>
      <xdr:row>99</xdr:row>
      <xdr:rowOff>58781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49908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2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34359</xdr:rowOff>
    </xdr:from>
    <xdr:to>
      <xdr:col>116</xdr:col>
      <xdr:colOff>63500</xdr:colOff>
      <xdr:row>75</xdr:row>
      <xdr:rowOff>42697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3109"/>
          <a:ext cx="8382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42697</xdr:rowOff>
    </xdr:from>
    <xdr:to>
      <xdr:col>111</xdr:col>
      <xdr:colOff>177800</xdr:colOff>
      <xdr:row>75</xdr:row>
      <xdr:rowOff>83933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1447"/>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83933</xdr:rowOff>
    </xdr:from>
    <xdr:to>
      <xdr:col>107</xdr:col>
      <xdr:colOff>50800</xdr:colOff>
      <xdr:row>75</xdr:row>
      <xdr:rowOff>100174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42683"/>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72546</xdr:rowOff>
    </xdr:from>
    <xdr:to>
      <xdr:col>102</xdr:col>
      <xdr:colOff>114300</xdr:colOff>
      <xdr:row>75</xdr:row>
      <xdr:rowOff>100174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312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155009</xdr:rowOff>
    </xdr:from>
    <xdr:to>
      <xdr:col>116</xdr:col>
      <xdr:colOff>114300</xdr:colOff>
      <xdr:row>75</xdr:row>
      <xdr:rowOff>85159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6436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163347</xdr:rowOff>
    </xdr:from>
    <xdr:to>
      <xdr:col>112</xdr:col>
      <xdr:colOff>38100</xdr:colOff>
      <xdr:row>75</xdr:row>
      <xdr:rowOff>93497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110024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33133</xdr:rowOff>
    </xdr:from>
    <xdr:to>
      <xdr:col>107</xdr:col>
      <xdr:colOff>101600</xdr:colOff>
      <xdr:row>75</xdr:row>
      <xdr:rowOff>134733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151260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49374</xdr:rowOff>
    </xdr:from>
    <xdr:to>
      <xdr:col>102</xdr:col>
      <xdr:colOff>165100</xdr:colOff>
      <xdr:row>75</xdr:row>
      <xdr:rowOff>150974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167501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21746</xdr:rowOff>
    </xdr:from>
    <xdr:to>
      <xdr:col>98</xdr:col>
      <xdr:colOff>38100</xdr:colOff>
      <xdr:row>75</xdr:row>
      <xdr:rowOff>123346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住民一人当たりの性質別コストで類似団体平均を上回っている主なものとして扶助費、普通建設事業費となっている。扶助費については過去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でも類似団体を大きく上回っており、主な要因は障害サービス等の給付費が年々増加していることに加え、近年は保育事業も拡充していることによる。普通建設事業では、農水産業担い手支援住宅整備事業、伝統興行観光化事業、伊豆味小中学校屋内運動場改築事業等の整備により増加している。普通建設事業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年度までは文教施設等の老朽化による施設更新が継続しているため増加する見込みである。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91923</xdr:rowOff>
    </xdr:from>
    <xdr:to>
      <xdr:col>24</xdr:col>
      <xdr:colOff>63500</xdr:colOff>
      <xdr:row>34</xdr:row>
      <xdr:rowOff>103810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122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149758</xdr:rowOff>
    </xdr:from>
    <xdr:to>
      <xdr:col>19</xdr:col>
      <xdr:colOff>177800</xdr:colOff>
      <xdr:row>34</xdr:row>
      <xdr:rowOff>103810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7608"/>
          <a:ext cx="8890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149758</xdr:rowOff>
    </xdr:from>
    <xdr:to>
      <xdr:col>15</xdr:col>
      <xdr:colOff>50800</xdr:colOff>
      <xdr:row>34</xdr:row>
      <xdr:rowOff>483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7608"/>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483</xdr:rowOff>
    </xdr:from>
    <xdr:to>
      <xdr:col>10</xdr:col>
      <xdr:colOff>114300</xdr:colOff>
      <xdr:row>34</xdr:row>
      <xdr:rowOff>52146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978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41123</xdr:rowOff>
    </xdr:from>
    <xdr:to>
      <xdr:col>24</xdr:col>
      <xdr:colOff>114300</xdr:colOff>
      <xdr:row>34</xdr:row>
      <xdr:rowOff>142723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64000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53010</xdr:rowOff>
    </xdr:from>
    <xdr:to>
      <xdr:col>20</xdr:col>
      <xdr:colOff>38100</xdr:colOff>
      <xdr:row>34</xdr:row>
      <xdr:rowOff>154610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171137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98958</xdr:rowOff>
    </xdr:from>
    <xdr:to>
      <xdr:col>15</xdr:col>
      <xdr:colOff>101600</xdr:colOff>
      <xdr:row>34</xdr:row>
      <xdr:rowOff>29108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45635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121133</xdr:rowOff>
    </xdr:from>
    <xdr:to>
      <xdr:col>10</xdr:col>
      <xdr:colOff>165100</xdr:colOff>
      <xdr:row>34</xdr:row>
      <xdr:rowOff>51283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67810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1346</xdr:rowOff>
    </xdr:from>
    <xdr:to>
      <xdr:col>6</xdr:col>
      <xdr:colOff>38100</xdr:colOff>
      <xdr:row>34</xdr:row>
      <xdr:rowOff>102946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41943</xdr:rowOff>
    </xdr:from>
    <xdr:to>
      <xdr:col>24</xdr:col>
      <xdr:colOff>63500</xdr:colOff>
      <xdr:row>57</xdr:row>
      <xdr:rowOff>1751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71693"/>
          <a:ext cx="838200" cy="3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41943</xdr:rowOff>
    </xdr:from>
    <xdr:to>
      <xdr:col>19</xdr:col>
      <xdr:colOff>177800</xdr:colOff>
      <xdr:row>57</xdr:row>
      <xdr:rowOff>110763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71693"/>
          <a:ext cx="889000" cy="4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75174</xdr:rowOff>
    </xdr:from>
    <xdr:to>
      <xdr:col>15</xdr:col>
      <xdr:colOff>50800</xdr:colOff>
      <xdr:row>57</xdr:row>
      <xdr:rowOff>110763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7824"/>
          <a:ext cx="889000" cy="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75174</xdr:rowOff>
    </xdr:from>
    <xdr:to>
      <xdr:col>10</xdr:col>
      <xdr:colOff>114300</xdr:colOff>
      <xdr:row>58</xdr:row>
      <xdr:rowOff>608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7824"/>
          <a:ext cx="889000" cy="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122401</xdr:rowOff>
    </xdr:from>
    <xdr:to>
      <xdr:col>24</xdr:col>
      <xdr:colOff>114300</xdr:colOff>
      <xdr:row>57</xdr:row>
      <xdr:rowOff>52551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100828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162593</xdr:rowOff>
    </xdr:from>
    <xdr:to>
      <xdr:col>20</xdr:col>
      <xdr:colOff>38100</xdr:colOff>
      <xdr:row>55</xdr:row>
      <xdr:rowOff>92743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83870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1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59963</xdr:rowOff>
    </xdr:from>
    <xdr:to>
      <xdr:col>15</xdr:col>
      <xdr:colOff>101600</xdr:colOff>
      <xdr:row>57</xdr:row>
      <xdr:rowOff>161563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24374</xdr:rowOff>
    </xdr:from>
    <xdr:to>
      <xdr:col>10</xdr:col>
      <xdr:colOff>165100</xdr:colOff>
      <xdr:row>57</xdr:row>
      <xdr:rowOff>125974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117101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121258</xdr:rowOff>
    </xdr:from>
    <xdr:to>
      <xdr:col>6</xdr:col>
      <xdr:colOff>38100</xdr:colOff>
      <xdr:row>58</xdr:row>
      <xdr:rowOff>51408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102869</xdr:rowOff>
    </xdr:from>
    <xdr:to>
      <xdr:col>24</xdr:col>
      <xdr:colOff>63500</xdr:colOff>
      <xdr:row>75</xdr:row>
      <xdr:rowOff>48919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0169"/>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48919</xdr:rowOff>
    </xdr:from>
    <xdr:to>
      <xdr:col>19</xdr:col>
      <xdr:colOff>177800</xdr:colOff>
      <xdr:row>75</xdr:row>
      <xdr:rowOff>116036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7669"/>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116036</xdr:rowOff>
    </xdr:from>
    <xdr:to>
      <xdr:col>15</xdr:col>
      <xdr:colOff>50800</xdr:colOff>
      <xdr:row>75</xdr:row>
      <xdr:rowOff>147669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4786"/>
          <a:ext cx="889000" cy="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107324</xdr:rowOff>
    </xdr:from>
    <xdr:to>
      <xdr:col>10</xdr:col>
      <xdr:colOff>114300</xdr:colOff>
      <xdr:row>75</xdr:row>
      <xdr:rowOff>147669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66074"/>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52069</xdr:rowOff>
    </xdr:from>
    <xdr:to>
      <xdr:col>24</xdr:col>
      <xdr:colOff>114300</xdr:colOff>
      <xdr:row>74</xdr:row>
      <xdr:rowOff>153669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74946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169569</xdr:rowOff>
    </xdr:from>
    <xdr:to>
      <xdr:col>20</xdr:col>
      <xdr:colOff>38100</xdr:colOff>
      <xdr:row>75</xdr:row>
      <xdr:rowOff>99719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116246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65236</xdr:rowOff>
    </xdr:from>
    <xdr:to>
      <xdr:col>15</xdr:col>
      <xdr:colOff>101600</xdr:colOff>
      <xdr:row>75</xdr:row>
      <xdr:rowOff>166836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96869</xdr:rowOff>
    </xdr:from>
    <xdr:to>
      <xdr:col>10</xdr:col>
      <xdr:colOff>165100</xdr:colOff>
      <xdr:row>76</xdr:row>
      <xdr:rowOff>27019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43546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56524</xdr:rowOff>
    </xdr:from>
    <xdr:to>
      <xdr:col>6</xdr:col>
      <xdr:colOff>38100</xdr:colOff>
      <xdr:row>75</xdr:row>
      <xdr:rowOff>158124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112068</xdr:rowOff>
    </xdr:from>
    <xdr:to>
      <xdr:col>24</xdr:col>
      <xdr:colOff>63500</xdr:colOff>
      <xdr:row>96</xdr:row>
      <xdr:rowOff>143044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71268"/>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143044</xdr:rowOff>
    </xdr:from>
    <xdr:to>
      <xdr:col>19</xdr:col>
      <xdr:colOff>177800</xdr:colOff>
      <xdr:row>96</xdr:row>
      <xdr:rowOff>166692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2244"/>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130556</xdr:rowOff>
    </xdr:from>
    <xdr:to>
      <xdr:col>15</xdr:col>
      <xdr:colOff>50800</xdr:colOff>
      <xdr:row>96</xdr:row>
      <xdr:rowOff>166692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89756"/>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130556</xdr:rowOff>
    </xdr:from>
    <xdr:to>
      <xdr:col>10</xdr:col>
      <xdr:colOff>114300</xdr:colOff>
      <xdr:row>97</xdr:row>
      <xdr:rowOff>18233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89756"/>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61268</xdr:rowOff>
    </xdr:from>
    <xdr:to>
      <xdr:col>24</xdr:col>
      <xdr:colOff>114300</xdr:colOff>
      <xdr:row>96</xdr:row>
      <xdr:rowOff>162868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147645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92244</xdr:rowOff>
    </xdr:from>
    <xdr:to>
      <xdr:col>20</xdr:col>
      <xdr:colOff>38100</xdr:colOff>
      <xdr:row>97</xdr:row>
      <xdr:rowOff>22394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115892</xdr:rowOff>
    </xdr:from>
    <xdr:to>
      <xdr:col>15</xdr:col>
      <xdr:colOff>101600</xdr:colOff>
      <xdr:row>97</xdr:row>
      <xdr:rowOff>46042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79756</xdr:rowOff>
    </xdr:from>
    <xdr:to>
      <xdr:col>10</xdr:col>
      <xdr:colOff>165100</xdr:colOff>
      <xdr:row>97</xdr:row>
      <xdr:rowOff>9906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138883</xdr:rowOff>
    </xdr:from>
    <xdr:to>
      <xdr:col>6</xdr:col>
      <xdr:colOff>38100</xdr:colOff>
      <xdr:row>97</xdr:row>
      <xdr:rowOff>69033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47643</xdr:rowOff>
    </xdr:from>
    <xdr:to>
      <xdr:col>55</xdr:col>
      <xdr:colOff>0</xdr:colOff>
      <xdr:row>57</xdr:row>
      <xdr:rowOff>96479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48843"/>
          <a:ext cx="8382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96479</xdr:rowOff>
    </xdr:from>
    <xdr:to>
      <xdr:col>50</xdr:col>
      <xdr:colOff>114300</xdr:colOff>
      <xdr:row>57</xdr:row>
      <xdr:rowOff>115004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9129"/>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115004</xdr:rowOff>
    </xdr:from>
    <xdr:to>
      <xdr:col>45</xdr:col>
      <xdr:colOff>177800</xdr:colOff>
      <xdr:row>58</xdr:row>
      <xdr:rowOff>54325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7654"/>
          <a:ext cx="8890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86063</xdr:rowOff>
    </xdr:from>
    <xdr:to>
      <xdr:col>41</xdr:col>
      <xdr:colOff>50800</xdr:colOff>
      <xdr:row>58</xdr:row>
      <xdr:rowOff>54325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87263"/>
          <a:ext cx="889000" cy="3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168293</xdr:rowOff>
    </xdr:from>
    <xdr:to>
      <xdr:col>55</xdr:col>
      <xdr:colOff>50800</xdr:colOff>
      <xdr:row>56</xdr:row>
      <xdr:rowOff>98443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19720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45679</xdr:rowOff>
    </xdr:from>
    <xdr:to>
      <xdr:col>50</xdr:col>
      <xdr:colOff>165100</xdr:colOff>
      <xdr:row>57</xdr:row>
      <xdr:rowOff>147279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163806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64204</xdr:rowOff>
    </xdr:from>
    <xdr:to>
      <xdr:col>46</xdr:col>
      <xdr:colOff>38100</xdr:colOff>
      <xdr:row>57</xdr:row>
      <xdr:rowOff>165804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3525</xdr:rowOff>
    </xdr:from>
    <xdr:to>
      <xdr:col>41</xdr:col>
      <xdr:colOff>101600</xdr:colOff>
      <xdr:row>58</xdr:row>
      <xdr:rowOff>105125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96252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35263</xdr:rowOff>
    </xdr:from>
    <xdr:to>
      <xdr:col>36</xdr:col>
      <xdr:colOff>165100</xdr:colOff>
      <xdr:row>56</xdr:row>
      <xdr:rowOff>136863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153390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169374</xdr:rowOff>
    </xdr:from>
    <xdr:to>
      <xdr:col>55</xdr:col>
      <xdr:colOff>0</xdr:colOff>
      <xdr:row>75</xdr:row>
      <xdr:rowOff>146938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56674"/>
          <a:ext cx="8382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34860</xdr:rowOff>
    </xdr:from>
    <xdr:to>
      <xdr:col>50</xdr:col>
      <xdr:colOff>114300</xdr:colOff>
      <xdr:row>75</xdr:row>
      <xdr:rowOff>146938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93610"/>
          <a:ext cx="889000" cy="1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34860</xdr:rowOff>
    </xdr:from>
    <xdr:to>
      <xdr:col>45</xdr:col>
      <xdr:colOff>177800</xdr:colOff>
      <xdr:row>78</xdr:row>
      <xdr:rowOff>47836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93610"/>
          <a:ext cx="889000" cy="5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104583</xdr:rowOff>
    </xdr:from>
    <xdr:to>
      <xdr:col>41</xdr:col>
      <xdr:colOff>50800</xdr:colOff>
      <xdr:row>78</xdr:row>
      <xdr:rowOff>47836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06233"/>
          <a:ext cx="889000" cy="1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118574</xdr:rowOff>
    </xdr:from>
    <xdr:to>
      <xdr:col>55</xdr:col>
      <xdr:colOff>50800</xdr:colOff>
      <xdr:row>75</xdr:row>
      <xdr:rowOff>48724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141451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96139</xdr:rowOff>
    </xdr:from>
    <xdr:to>
      <xdr:col>50</xdr:col>
      <xdr:colOff>165100</xdr:colOff>
      <xdr:row>76</xdr:row>
      <xdr:rowOff>26290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42816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155510</xdr:rowOff>
    </xdr:from>
    <xdr:to>
      <xdr:col>46</xdr:col>
      <xdr:colOff>38100</xdr:colOff>
      <xdr:row>75</xdr:row>
      <xdr:rowOff>85660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102187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168486</xdr:rowOff>
    </xdr:from>
    <xdr:to>
      <xdr:col>41</xdr:col>
      <xdr:colOff>101600</xdr:colOff>
      <xdr:row>78</xdr:row>
      <xdr:rowOff>98636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115163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53783</xdr:rowOff>
    </xdr:from>
    <xdr:to>
      <xdr:col>36</xdr:col>
      <xdr:colOff>165100</xdr:colOff>
      <xdr:row>77</xdr:row>
      <xdr:rowOff>155383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36860</xdr:rowOff>
    </xdr:from>
    <xdr:to>
      <xdr:col>55</xdr:col>
      <xdr:colOff>0</xdr:colOff>
      <xdr:row>93</xdr:row>
      <xdr:rowOff>75090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810260"/>
          <a:ext cx="838200" cy="20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36860</xdr:rowOff>
    </xdr:from>
    <xdr:to>
      <xdr:col>50</xdr:col>
      <xdr:colOff>114300</xdr:colOff>
      <xdr:row>94</xdr:row>
      <xdr:rowOff>120520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810260"/>
          <a:ext cx="889000" cy="42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120520</xdr:rowOff>
    </xdr:from>
    <xdr:to>
      <xdr:col>45</xdr:col>
      <xdr:colOff>177800</xdr:colOff>
      <xdr:row>95</xdr:row>
      <xdr:rowOff>75098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36820"/>
          <a:ext cx="889000" cy="1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75098</xdr:rowOff>
    </xdr:from>
    <xdr:to>
      <xdr:col>41</xdr:col>
      <xdr:colOff>50800</xdr:colOff>
      <xdr:row>96</xdr:row>
      <xdr:rowOff>112550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62848"/>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24290</xdr:rowOff>
    </xdr:from>
    <xdr:to>
      <xdr:col>55</xdr:col>
      <xdr:colOff>50800</xdr:colOff>
      <xdr:row>93</xdr:row>
      <xdr:rowOff>125890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47167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2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157510</xdr:rowOff>
    </xdr:from>
    <xdr:to>
      <xdr:col>50</xdr:col>
      <xdr:colOff>165100</xdr:colOff>
      <xdr:row>92</xdr:row>
      <xdr:rowOff>87660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7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104187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53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69720</xdr:rowOff>
    </xdr:from>
    <xdr:to>
      <xdr:col>46</xdr:col>
      <xdr:colOff>38100</xdr:colOff>
      <xdr:row>94</xdr:row>
      <xdr:rowOff>171320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16397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9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24298</xdr:rowOff>
    </xdr:from>
    <xdr:to>
      <xdr:col>41</xdr:col>
      <xdr:colOff>101600</xdr:colOff>
      <xdr:row>95</xdr:row>
      <xdr:rowOff>125898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142425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61750</xdr:rowOff>
    </xdr:from>
    <xdr:to>
      <xdr:col>36</xdr:col>
      <xdr:colOff>165100</xdr:colOff>
      <xdr:row>96</xdr:row>
      <xdr:rowOff>163350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42431</xdr:rowOff>
    </xdr:from>
    <xdr:to>
      <xdr:col>85</xdr:col>
      <xdr:colOff>127000</xdr:colOff>
      <xdr:row>37</xdr:row>
      <xdr:rowOff>69062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86081"/>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42431</xdr:rowOff>
    </xdr:from>
    <xdr:to>
      <xdr:col>81</xdr:col>
      <xdr:colOff>50800</xdr:colOff>
      <xdr:row>37</xdr:row>
      <xdr:rowOff>52963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6081"/>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52963</xdr:rowOff>
    </xdr:from>
    <xdr:to>
      <xdr:col>76</xdr:col>
      <xdr:colOff>114300</xdr:colOff>
      <xdr:row>37</xdr:row>
      <xdr:rowOff>115942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661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80738</xdr:rowOff>
    </xdr:from>
    <xdr:to>
      <xdr:col>71</xdr:col>
      <xdr:colOff>177800</xdr:colOff>
      <xdr:row>37</xdr:row>
      <xdr:rowOff>115942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2438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18262</xdr:rowOff>
    </xdr:from>
    <xdr:to>
      <xdr:col>85</xdr:col>
      <xdr:colOff>177800</xdr:colOff>
      <xdr:row>37</xdr:row>
      <xdr:rowOff>119862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168139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163081</xdr:rowOff>
    </xdr:from>
    <xdr:to>
      <xdr:col>81</xdr:col>
      <xdr:colOff>101600</xdr:colOff>
      <xdr:row>37</xdr:row>
      <xdr:rowOff>93231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84358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2163</xdr:rowOff>
    </xdr:from>
    <xdr:to>
      <xdr:col>76</xdr:col>
      <xdr:colOff>165100</xdr:colOff>
      <xdr:row>37</xdr:row>
      <xdr:rowOff>103763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65142</xdr:rowOff>
    </xdr:from>
    <xdr:to>
      <xdr:col>72</xdr:col>
      <xdr:colOff>38100</xdr:colOff>
      <xdr:row>37</xdr:row>
      <xdr:rowOff>166742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157869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29938</xdr:rowOff>
    </xdr:from>
    <xdr:to>
      <xdr:col>67</xdr:col>
      <xdr:colOff>101600</xdr:colOff>
      <xdr:row>37</xdr:row>
      <xdr:rowOff>131538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122665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30882</xdr:rowOff>
    </xdr:from>
    <xdr:to>
      <xdr:col>85</xdr:col>
      <xdr:colOff>127000</xdr:colOff>
      <xdr:row>56</xdr:row>
      <xdr:rowOff>113580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32082"/>
          <a:ext cx="8382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42518</xdr:rowOff>
    </xdr:from>
    <xdr:to>
      <xdr:col>81</xdr:col>
      <xdr:colOff>50800</xdr:colOff>
      <xdr:row>56</xdr:row>
      <xdr:rowOff>30882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00818"/>
          <a:ext cx="889000" cy="3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42518</xdr:rowOff>
    </xdr:from>
    <xdr:to>
      <xdr:col>76</xdr:col>
      <xdr:colOff>114300</xdr:colOff>
      <xdr:row>55</xdr:row>
      <xdr:rowOff>79999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00818"/>
          <a:ext cx="889000" cy="2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79999</xdr:rowOff>
    </xdr:from>
    <xdr:to>
      <xdr:col>71</xdr:col>
      <xdr:colOff>177800</xdr:colOff>
      <xdr:row>56</xdr:row>
      <xdr:rowOff>136006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09749"/>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62780</xdr:rowOff>
    </xdr:from>
    <xdr:to>
      <xdr:col>85</xdr:col>
      <xdr:colOff>177800</xdr:colOff>
      <xdr:row>56</xdr:row>
      <xdr:rowOff>164380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85657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151532</xdr:rowOff>
    </xdr:from>
    <xdr:to>
      <xdr:col>81</xdr:col>
      <xdr:colOff>101600</xdr:colOff>
      <xdr:row>56</xdr:row>
      <xdr:rowOff>81682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98209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163168</xdr:rowOff>
    </xdr:from>
    <xdr:to>
      <xdr:col>76</xdr:col>
      <xdr:colOff>165100</xdr:colOff>
      <xdr:row>54</xdr:row>
      <xdr:rowOff>93318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109845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29199</xdr:rowOff>
    </xdr:from>
    <xdr:to>
      <xdr:col>72</xdr:col>
      <xdr:colOff>38100</xdr:colOff>
      <xdr:row>55</xdr:row>
      <xdr:rowOff>130799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147326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2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85206</xdr:rowOff>
    </xdr:from>
    <xdr:to>
      <xdr:col>67</xdr:col>
      <xdr:colOff>101600</xdr:colOff>
      <xdr:row>57</xdr:row>
      <xdr:rowOff>15356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31883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11151</xdr:rowOff>
    </xdr:from>
    <xdr:to>
      <xdr:col>85</xdr:col>
      <xdr:colOff>127000</xdr:colOff>
      <xdr:row>79</xdr:row>
      <xdr:rowOff>44089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55701"/>
          <a:ext cx="8382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44089</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24524</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69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69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131801</xdr:rowOff>
    </xdr:from>
    <xdr:to>
      <xdr:col>85</xdr:col>
      <xdr:colOff>177800</xdr:colOff>
      <xdr:row>79</xdr:row>
      <xdr:rowOff>61951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46728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164739</xdr:rowOff>
    </xdr:from>
    <xdr:to>
      <xdr:col>81</xdr:col>
      <xdr:colOff>101600</xdr:colOff>
      <xdr:row>79</xdr:row>
      <xdr:rowOff>94889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86016</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145174</xdr:rowOff>
    </xdr:from>
    <xdr:to>
      <xdr:col>72</xdr:col>
      <xdr:colOff>38100</xdr:colOff>
      <xdr:row>79</xdr:row>
      <xdr:rowOff>75324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66451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151459</xdr:rowOff>
    </xdr:from>
    <xdr:to>
      <xdr:col>85</xdr:col>
      <xdr:colOff>127000</xdr:colOff>
      <xdr:row>96</xdr:row>
      <xdr:rowOff>6116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39209"/>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6116</xdr:rowOff>
    </xdr:from>
    <xdr:to>
      <xdr:col>81</xdr:col>
      <xdr:colOff>50800</xdr:colOff>
      <xdr:row>96</xdr:row>
      <xdr:rowOff>20617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65316"/>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13559</xdr:rowOff>
    </xdr:from>
    <xdr:to>
      <xdr:col>76</xdr:col>
      <xdr:colOff>114300</xdr:colOff>
      <xdr:row>96</xdr:row>
      <xdr:rowOff>20617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472759"/>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163823</xdr:rowOff>
    </xdr:from>
    <xdr:to>
      <xdr:col>71</xdr:col>
      <xdr:colOff>177800</xdr:colOff>
      <xdr:row>96</xdr:row>
      <xdr:rowOff>13559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5157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100659</xdr:rowOff>
    </xdr:from>
    <xdr:to>
      <xdr:col>85</xdr:col>
      <xdr:colOff>177800</xdr:colOff>
      <xdr:row>96</xdr:row>
      <xdr:rowOff>30809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79086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126766</xdr:rowOff>
    </xdr:from>
    <xdr:to>
      <xdr:col>81</xdr:col>
      <xdr:colOff>101600</xdr:colOff>
      <xdr:row>96</xdr:row>
      <xdr:rowOff>56916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48043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141267</xdr:rowOff>
    </xdr:from>
    <xdr:to>
      <xdr:col>76</xdr:col>
      <xdr:colOff>165100</xdr:colOff>
      <xdr:row>96</xdr:row>
      <xdr:rowOff>71417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134209</xdr:rowOff>
    </xdr:from>
    <xdr:to>
      <xdr:col>72</xdr:col>
      <xdr:colOff>38100</xdr:colOff>
      <xdr:row>96</xdr:row>
      <xdr:rowOff>64359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55486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113023</xdr:rowOff>
    </xdr:from>
    <xdr:to>
      <xdr:col>67</xdr:col>
      <xdr:colOff>101600</xdr:colOff>
      <xdr:row>96</xdr:row>
      <xdr:rowOff>43173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目的別コストで類似団体平均を特に大きく上回っているのは民生費、農林水産業費、商工費、土木費であり、要因としては、民生費については、性質別分析でも記載したとおり障害サービス等の給付費及び保育事業費が増加しているためである。農林水産業費については、農水産業担い手支援住宅整備事業による住宅整備、商工費については、伝統興行観光化事業での多目的広場駐車場整備、土木費については、瀬底島一周線、石川謝花線、嘉津宇具志堅線等の道路整備、具志堅団地整備事業による町営団地の整備等により増加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年度と実質単年度収支がマイナスとなっていたが、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年度は、地方交付税の増、寄附金の増等によりプラスとなった。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引き続き、老朽施設の更新費用を適切に積立てられるよう努めていく。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年度に国民健康保険事業財政健全化計画を策定後は、計画通り国民健康保険特別会計の累積赤字も解消し、令和元年度までは全会計黒字である。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年度に公共下水道特別会計において赤字が発生し、繰上げ充用を行ったが、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国民健康保険特別会計においては、今後赤字に陥る可能性があり、保険料の見直し等、早めの対策が必要である。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年度まで利率の高い起債の繰上げ償還を行ってきており、それ以降は横ばいで推移していたが、平成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年度からその元金償還が始まったため実質公債費比率が高止まりしている。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文教施設等の老朽化による施設更新は継続しているため、施設規模の適正化や施設整備の平準化を図り、公債費比率の上昇抑制に努める必要がある。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地方債の現在高は、引き続き増加傾向にあるが、主に過疎債を充当しており指数への影響は限定的である。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年度から行っている文教施設等の老朽化による施設更新が令和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年度まで継続見込みであり、今後も地方債残高は増加が見込まれる。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充当可能基金も今後減少に転じる見込みであるため、施設整備の平準化や整備規模の適正化を図っていき、将来負担比率の上昇抑制に努めていく必要がある。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庁舎建設事業債の繰上償還のため、減債基金へ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百万円、給食費無償化の実施のため本部町学校給食費無償化基金へ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百万円積立を行ったこと等により前年比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本部町学校給食費無償化基金、本部町庁舎の維持管理及び建設に関する基金については、今後も積立を行い、給食無償化の継続的な実施、庁舎更新費用の確保に努める。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本部町ちゅらまちづくり応援基金：ふるさと納税による寄付金を積立てている基金であり、産業振興や自然環境保全、教育・文化・スポーツ活動の充実、健康増進、まちづくり活動などを推進する。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本部町学校給食費無償化基金：幼小中学校の給食費無償化を実施するための基金。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本部町庁舎の維持管理及び建設に関する基金：庁舎の維持管理及び建設。</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幼小中学校の給食費無償化を実施するため本部町学校給食費無償化基金を設置し、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本部町学校給食費無償化基金、本部町庁舎の維持管理及び建設に関する基金については、今後も積立を行い、給食無償化の継続的な実施、庁舎更新費用の確保に努める。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当初、財源不足により取崩を行ったが、決算剰余金により取崩をせずにすみ運用利息分の積立のみでほぼ増減なし。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決算剰余金等を活用して少しでも積み増せるよう努める。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庁舎建設事業債の繰上償還のため、決算剰余金を活用し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今年度の積立分により庁舎建設事業債を繰上返済する。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有形固定資産減価償却率は類似団体と比較し低い水準にあるが、その要因としてはＨ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年度から実施している文教施設の更新の他、老朽化が進んでいた町中央公民館及び図書館の解体が影響している。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文教施設等の老朽化による更新は令和５年度まで継続するため、今後も同程度の水準で推移するものと推測される。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83" name="楕円 82"/>
        <xdr:cNvSpPr/>
      </xdr:nvSpPr>
      <xdr:spPr>
        <a:xfrm>
          <a:off x="47117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84" name="有形固定資産減価償却率該当値テキスト"/>
        <xdr:cNvSpPr txBox="1"/>
      </xdr:nvSpPr>
      <xdr:spPr>
        <a:xfrm>
          <a:off x="4813300"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5" name="楕円 84"/>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28</xdr:row>
      <xdr:rowOff>114935</xdr:rowOff>
    </xdr:to>
    <xdr:cxnSp macro="">
      <xdr:nvCxnSpPr>
        <xdr:cNvPr id="86" name="直線コネクタ 85"/>
        <xdr:cNvCxnSpPr/>
      </xdr:nvCxnSpPr>
      <xdr:spPr>
        <a:xfrm flipV="1">
          <a:off x="4051300" y="565621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87" name="楕円 86"/>
        <xdr:cNvSpPr/>
      </xdr:nvSpPr>
      <xdr:spPr>
        <a:xfrm>
          <a:off x="3238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114935</xdr:rowOff>
    </xdr:to>
    <xdr:cxnSp macro="">
      <xdr:nvCxnSpPr>
        <xdr:cNvPr id="88" name="直線コネクタ 87"/>
        <xdr:cNvCxnSpPr/>
      </xdr:nvCxnSpPr>
      <xdr:spPr>
        <a:xfrm>
          <a:off x="3289300" y="5680892"/>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89" name="楕円 8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108767</xdr:rowOff>
    </xdr:to>
    <xdr:cxnSp macro="">
      <xdr:nvCxnSpPr>
        <xdr:cNvPr id="90" name="直線コネクタ 89"/>
        <xdr:cNvCxnSpPr/>
      </xdr:nvCxnSpPr>
      <xdr:spPr>
        <a:xfrm>
          <a:off x="2527300" y="567163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24039</xdr:rowOff>
    </xdr:from>
    <xdr:to>
      <xdr:col>7</xdr:col>
      <xdr:colOff>187325</xdr:colOff>
      <xdr:row>28</xdr:row>
      <xdr:rowOff>125639</xdr:rowOff>
    </xdr:to>
    <xdr:sp macro="" textlink="">
      <xdr:nvSpPr>
        <xdr:cNvPr id="91" name="楕円 90"/>
        <xdr:cNvSpPr/>
      </xdr:nvSpPr>
      <xdr:spPr>
        <a:xfrm>
          <a:off x="1714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74839</xdr:rowOff>
    </xdr:from>
    <xdr:to>
      <xdr:col>11</xdr:col>
      <xdr:colOff>136525</xdr:colOff>
      <xdr:row>28</xdr:row>
      <xdr:rowOff>99514</xdr:rowOff>
    </xdr:to>
    <xdr:cxnSp macro="">
      <xdr:nvCxnSpPr>
        <xdr:cNvPr id="92" name="直線コネクタ 91"/>
        <xdr:cNvCxnSpPr/>
      </xdr:nvCxnSpPr>
      <xdr:spPr>
        <a:xfrm>
          <a:off x="1765300" y="564696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5"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7"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98" name="n_2mainValue有形固定資産減価償却率"/>
        <xdr:cNvSpPr txBox="1"/>
      </xdr:nvSpPr>
      <xdr:spPr>
        <a:xfrm>
          <a:off x="3086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9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142166</xdr:rowOff>
    </xdr:from>
    <xdr:ext cx="405111" cy="259045"/>
    <xdr:sp macro="" textlink="">
      <xdr:nvSpPr>
        <xdr:cNvPr id="100" name="n_4mainValue有形固定資産減価償却率"/>
        <xdr:cNvSpPr txBox="1"/>
      </xdr:nvSpPr>
      <xdr:spPr>
        <a:xfrm>
          <a:off x="15627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年度は、地方交付税の増額、コロナ禍によるイベントや各種団体への補助金が減少したことにより経常一般財源が増加した。また減債基金等への積立により充当可能基金が</a:t>
          </a:r>
          <a:r>
            <a:rPr kumimoji="1" lang="en-US" altLang="ja-JP" sz="1100">
              <a:solidFill>
                <a:schemeClr val="dk1"/>
              </a:solidFill>
              <a:effectLst/>
              <a:latin typeface="+mn-lt"/>
              <a:ea typeface="+mn-ea"/>
              <a:cs typeface="+mn-cs"/>
            </a:rPr>
            <a:t>552</a:t>
          </a:r>
          <a:r>
            <a:rPr kumimoji="1" lang="ja-JP" altLang="ja-JP" sz="1100">
              <a:solidFill>
                <a:schemeClr val="dk1"/>
              </a:solidFill>
              <a:effectLst/>
              <a:latin typeface="+mn-lt"/>
              <a:ea typeface="+mn-ea"/>
              <a:cs typeface="+mn-cs"/>
            </a:rPr>
            <a:t>百万円増加したことも影響し、類似団体平均値との比率差が前年度の△</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％まで改善した。しかし、将来負担額の主となる地方債残高は増加傾向にあるため、公共施設等総合管理計画に基づく施設規模の適正化や施設整備年度の平準化を図り、公債費の適正化を図る必要がある。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29302</xdr:rowOff>
    </xdr:from>
    <xdr:to>
      <xdr:col>76</xdr:col>
      <xdr:colOff>73025</xdr:colOff>
      <xdr:row>29</xdr:row>
      <xdr:rowOff>130902</xdr:rowOff>
    </xdr:to>
    <xdr:sp macro="" textlink="">
      <xdr:nvSpPr>
        <xdr:cNvPr id="145" name="楕円 144"/>
        <xdr:cNvSpPr/>
      </xdr:nvSpPr>
      <xdr:spPr>
        <a:xfrm>
          <a:off x="14744700" y="57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7729</xdr:rowOff>
    </xdr:from>
    <xdr:ext cx="469744" cy="259045"/>
    <xdr:sp macro="" textlink="">
      <xdr:nvSpPr>
        <xdr:cNvPr id="146" name="債務償還比率該当値テキスト"/>
        <xdr:cNvSpPr txBox="1"/>
      </xdr:nvSpPr>
      <xdr:spPr>
        <a:xfrm>
          <a:off x="14846300" y="57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113453</xdr:rowOff>
    </xdr:from>
    <xdr:to>
      <xdr:col>72</xdr:col>
      <xdr:colOff>123825</xdr:colOff>
      <xdr:row>31</xdr:row>
      <xdr:rowOff>43603</xdr:rowOff>
    </xdr:to>
    <xdr:sp macro="" textlink="">
      <xdr:nvSpPr>
        <xdr:cNvPr id="147" name="楕円 146"/>
        <xdr:cNvSpPr/>
      </xdr:nvSpPr>
      <xdr:spPr>
        <a:xfrm>
          <a:off x="14033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80102</xdr:rowOff>
    </xdr:from>
    <xdr:to>
      <xdr:col>76</xdr:col>
      <xdr:colOff>22225</xdr:colOff>
      <xdr:row>30</xdr:row>
      <xdr:rowOff>164253</xdr:rowOff>
    </xdr:to>
    <xdr:cxnSp macro="">
      <xdr:nvCxnSpPr>
        <xdr:cNvPr id="148" name="直線コネクタ 147"/>
        <xdr:cNvCxnSpPr/>
      </xdr:nvCxnSpPr>
      <xdr:spPr>
        <a:xfrm flipV="1">
          <a:off x="14084300" y="5823677"/>
          <a:ext cx="711200" cy="2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106017</xdr:rowOff>
    </xdr:from>
    <xdr:to>
      <xdr:col>68</xdr:col>
      <xdr:colOff>123825</xdr:colOff>
      <xdr:row>31</xdr:row>
      <xdr:rowOff>36167</xdr:rowOff>
    </xdr:to>
    <xdr:sp macro="" textlink="">
      <xdr:nvSpPr>
        <xdr:cNvPr id="149" name="楕円 148"/>
        <xdr:cNvSpPr/>
      </xdr:nvSpPr>
      <xdr:spPr>
        <a:xfrm>
          <a:off x="13271500" y="6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156817</xdr:rowOff>
    </xdr:from>
    <xdr:to>
      <xdr:col>72</xdr:col>
      <xdr:colOff>73025</xdr:colOff>
      <xdr:row>30</xdr:row>
      <xdr:rowOff>164253</xdr:rowOff>
    </xdr:to>
    <xdr:cxnSp macro="">
      <xdr:nvCxnSpPr>
        <xdr:cNvPr id="150" name="直線コネクタ 149"/>
        <xdr:cNvCxnSpPr/>
      </xdr:nvCxnSpPr>
      <xdr:spPr>
        <a:xfrm>
          <a:off x="13322300" y="6071842"/>
          <a:ext cx="762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44605</xdr:rowOff>
    </xdr:from>
    <xdr:to>
      <xdr:col>64</xdr:col>
      <xdr:colOff>123825</xdr:colOff>
      <xdr:row>30</xdr:row>
      <xdr:rowOff>146205</xdr:rowOff>
    </xdr:to>
    <xdr:sp macro="" textlink="">
      <xdr:nvSpPr>
        <xdr:cNvPr id="151" name="楕円 150"/>
        <xdr:cNvSpPr/>
      </xdr:nvSpPr>
      <xdr:spPr>
        <a:xfrm>
          <a:off x="12509500" y="59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95405</xdr:rowOff>
    </xdr:from>
    <xdr:to>
      <xdr:col>68</xdr:col>
      <xdr:colOff>73025</xdr:colOff>
      <xdr:row>30</xdr:row>
      <xdr:rowOff>156817</xdr:rowOff>
    </xdr:to>
    <xdr:cxnSp macro="">
      <xdr:nvCxnSpPr>
        <xdr:cNvPr id="152" name="直線コネクタ 151"/>
        <xdr:cNvCxnSpPr/>
      </xdr:nvCxnSpPr>
      <xdr:spPr>
        <a:xfrm>
          <a:off x="12560300" y="6010430"/>
          <a:ext cx="762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123098</xdr:rowOff>
    </xdr:from>
    <xdr:to>
      <xdr:col>60</xdr:col>
      <xdr:colOff>123825</xdr:colOff>
      <xdr:row>30</xdr:row>
      <xdr:rowOff>53248</xdr:rowOff>
    </xdr:to>
    <xdr:sp macro="" textlink="">
      <xdr:nvSpPr>
        <xdr:cNvPr id="153" name="楕円 152"/>
        <xdr:cNvSpPr/>
      </xdr:nvSpPr>
      <xdr:spPr>
        <a:xfrm>
          <a:off x="11747500" y="5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2448</xdr:rowOff>
    </xdr:from>
    <xdr:to>
      <xdr:col>64</xdr:col>
      <xdr:colOff>73025</xdr:colOff>
      <xdr:row>30</xdr:row>
      <xdr:rowOff>95405</xdr:rowOff>
    </xdr:to>
    <xdr:cxnSp macro="">
      <xdr:nvCxnSpPr>
        <xdr:cNvPr id="154" name="直線コネクタ 153"/>
        <xdr:cNvCxnSpPr/>
      </xdr:nvCxnSpPr>
      <xdr:spPr>
        <a:xfrm>
          <a:off x="11798300" y="5917473"/>
          <a:ext cx="7620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34730</xdr:rowOff>
    </xdr:from>
    <xdr:ext cx="469744" cy="259045"/>
    <xdr:sp macro="" textlink="">
      <xdr:nvSpPr>
        <xdr:cNvPr id="159" name="n_1mainValue債務償還比率"/>
        <xdr:cNvSpPr txBox="1"/>
      </xdr:nvSpPr>
      <xdr:spPr>
        <a:xfrm>
          <a:off x="13836727" y="61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27294</xdr:rowOff>
    </xdr:from>
    <xdr:ext cx="469744" cy="259045"/>
    <xdr:sp macro="" textlink="">
      <xdr:nvSpPr>
        <xdr:cNvPr id="160" name="n_2mainValue債務償還比率"/>
        <xdr:cNvSpPr txBox="1"/>
      </xdr:nvSpPr>
      <xdr:spPr>
        <a:xfrm>
          <a:off x="13087427" y="611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137332</xdr:rowOff>
    </xdr:from>
    <xdr:ext cx="469744" cy="259045"/>
    <xdr:sp macro="" textlink="">
      <xdr:nvSpPr>
        <xdr:cNvPr id="161" name="n_3mainValue債務償還比率"/>
        <xdr:cNvSpPr txBox="1"/>
      </xdr:nvSpPr>
      <xdr:spPr>
        <a:xfrm>
          <a:off x="12325427" y="60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44375</xdr:rowOff>
    </xdr:from>
    <xdr:ext cx="469744" cy="259045"/>
    <xdr:sp macro="" textlink="">
      <xdr:nvSpPr>
        <xdr:cNvPr id="162" name="n_4mainValue債務償還比率"/>
        <xdr:cNvSpPr txBox="1"/>
      </xdr:nvSpPr>
      <xdr:spPr>
        <a:xfrm>
          <a:off x="11563427" y="59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71" name="楕円 70"/>
        <xdr:cNvSpPr/>
      </xdr:nvSpPr>
      <xdr:spPr>
        <a:xfrm>
          <a:off x="4584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9415</xdr:rowOff>
    </xdr:from>
    <xdr:ext cx="405111" cy="259045"/>
    <xdr:sp macro="" textlink="">
      <xdr:nvSpPr>
        <xdr:cNvPr id="72" name="【道路】&#10;有形固定資産減価償却率該当値テキスト"/>
        <xdr:cNvSpPr txBox="1"/>
      </xdr:nvSpPr>
      <xdr:spPr>
        <a:xfrm>
          <a:off x="4673600" y="618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37</xdr:row>
      <xdr:rowOff>37338</xdr:rowOff>
    </xdr:to>
    <xdr:cxnSp macro="">
      <xdr:nvCxnSpPr>
        <xdr:cNvPr id="74" name="直線コネクタ 73"/>
        <xdr:cNvCxnSpPr/>
      </xdr:nvCxnSpPr>
      <xdr:spPr>
        <a:xfrm>
          <a:off x="3797300" y="63535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96266</xdr:rowOff>
    </xdr:from>
    <xdr:to>
      <xdr:col>15</xdr:col>
      <xdr:colOff>101600</xdr:colOff>
      <xdr:row>37</xdr:row>
      <xdr:rowOff>26416</xdr:rowOff>
    </xdr:to>
    <xdr:sp macro="" textlink="">
      <xdr:nvSpPr>
        <xdr:cNvPr id="75" name="楕円 74"/>
        <xdr:cNvSpPr/>
      </xdr:nvSpPr>
      <xdr:spPr>
        <a:xfrm>
          <a:off x="2857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147066</xdr:rowOff>
    </xdr:from>
    <xdr:to>
      <xdr:col>19</xdr:col>
      <xdr:colOff>177800</xdr:colOff>
      <xdr:row>37</xdr:row>
      <xdr:rowOff>9906</xdr:rowOff>
    </xdr:to>
    <xdr:cxnSp macro="">
      <xdr:nvCxnSpPr>
        <xdr:cNvPr id="76" name="直線コネクタ 75"/>
        <xdr:cNvCxnSpPr/>
      </xdr:nvCxnSpPr>
      <xdr:spPr>
        <a:xfrm>
          <a:off x="2908300" y="6319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7" name="楕円 76"/>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147066</xdr:rowOff>
    </xdr:to>
    <xdr:cxnSp macro="">
      <xdr:nvCxnSpPr>
        <xdr:cNvPr id="78" name="直線コネクタ 77"/>
        <xdr:cNvCxnSpPr/>
      </xdr:nvCxnSpPr>
      <xdr:spPr>
        <a:xfrm>
          <a:off x="2019300" y="62826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xdr:rowOff>
    </xdr:from>
    <xdr:to>
      <xdr:col>6</xdr:col>
      <xdr:colOff>38100</xdr:colOff>
      <xdr:row>36</xdr:row>
      <xdr:rowOff>117856</xdr:rowOff>
    </xdr:to>
    <xdr:sp macro="" textlink="">
      <xdr:nvSpPr>
        <xdr:cNvPr id="79" name="楕円 78"/>
        <xdr:cNvSpPr/>
      </xdr:nvSpPr>
      <xdr:spPr>
        <a:xfrm>
          <a:off x="1079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67056</xdr:rowOff>
    </xdr:from>
    <xdr:to>
      <xdr:col>10</xdr:col>
      <xdr:colOff>114300</xdr:colOff>
      <xdr:row>36</xdr:row>
      <xdr:rowOff>110490</xdr:rowOff>
    </xdr:to>
    <xdr:cxnSp macro="">
      <xdr:nvCxnSpPr>
        <xdr:cNvPr id="80" name="直線コネクタ 79"/>
        <xdr:cNvCxnSpPr/>
      </xdr:nvCxnSpPr>
      <xdr:spPr>
        <a:xfrm>
          <a:off x="1130300" y="62392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5" name="n_1mainValue【道路】&#10;有形固定資産減価償却率"/>
        <xdr:cNvSpPr txBox="1"/>
      </xdr:nvSpPr>
      <xdr:spPr>
        <a:xfrm>
          <a:off x="3582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42943</xdr:rowOff>
    </xdr:from>
    <xdr:ext cx="405111" cy="259045"/>
    <xdr:sp macro="" textlink="">
      <xdr:nvSpPr>
        <xdr:cNvPr id="86" name="n_2mainValue【道路】&#10;有形固定資産減価償却率"/>
        <xdr:cNvSpPr txBox="1"/>
      </xdr:nvSpPr>
      <xdr:spPr>
        <a:xfrm>
          <a:off x="2705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7" name="n_3main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134383</xdr:rowOff>
    </xdr:from>
    <xdr:ext cx="405111" cy="259045"/>
    <xdr:sp macro="" textlink="">
      <xdr:nvSpPr>
        <xdr:cNvPr id="88" name="n_4mainValue【道路】&#10;有形固定資産減価償却率"/>
        <xdr:cNvSpPr txBox="1"/>
      </xdr:nvSpPr>
      <xdr:spPr>
        <a:xfrm>
          <a:off x="927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96551</xdr:rowOff>
    </xdr:from>
    <xdr:to>
      <xdr:col>55</xdr:col>
      <xdr:colOff>50800</xdr:colOff>
      <xdr:row>40</xdr:row>
      <xdr:rowOff>26701</xdr:rowOff>
    </xdr:to>
    <xdr:sp macro="" textlink="">
      <xdr:nvSpPr>
        <xdr:cNvPr id="128" name="楕円 127"/>
        <xdr:cNvSpPr/>
      </xdr:nvSpPr>
      <xdr:spPr>
        <a:xfrm>
          <a:off x="10426700" y="67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74978</xdr:rowOff>
    </xdr:from>
    <xdr:ext cx="534377" cy="259045"/>
    <xdr:sp macro="" textlink="">
      <xdr:nvSpPr>
        <xdr:cNvPr id="129" name="【道路】&#10;一人当たり延長該当値テキスト"/>
        <xdr:cNvSpPr txBox="1"/>
      </xdr:nvSpPr>
      <xdr:spPr>
        <a:xfrm>
          <a:off x="10515600" y="67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97961</xdr:rowOff>
    </xdr:from>
    <xdr:to>
      <xdr:col>50</xdr:col>
      <xdr:colOff>165100</xdr:colOff>
      <xdr:row>40</xdr:row>
      <xdr:rowOff>28111</xdr:rowOff>
    </xdr:to>
    <xdr:sp macro="" textlink="">
      <xdr:nvSpPr>
        <xdr:cNvPr id="130" name="楕円 129"/>
        <xdr:cNvSpPr/>
      </xdr:nvSpPr>
      <xdr:spPr>
        <a:xfrm>
          <a:off x="9588500" y="67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147351</xdr:rowOff>
    </xdr:from>
    <xdr:to>
      <xdr:col>55</xdr:col>
      <xdr:colOff>0</xdr:colOff>
      <xdr:row>39</xdr:row>
      <xdr:rowOff>148761</xdr:rowOff>
    </xdr:to>
    <xdr:cxnSp macro="">
      <xdr:nvCxnSpPr>
        <xdr:cNvPr id="131" name="直線コネクタ 130"/>
        <xdr:cNvCxnSpPr/>
      </xdr:nvCxnSpPr>
      <xdr:spPr>
        <a:xfrm flipV="1">
          <a:off x="9639300" y="6833901"/>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99657</xdr:rowOff>
    </xdr:from>
    <xdr:to>
      <xdr:col>46</xdr:col>
      <xdr:colOff>38100</xdr:colOff>
      <xdr:row>40</xdr:row>
      <xdr:rowOff>29807</xdr:rowOff>
    </xdr:to>
    <xdr:sp macro="" textlink="">
      <xdr:nvSpPr>
        <xdr:cNvPr id="132" name="楕円 131"/>
        <xdr:cNvSpPr/>
      </xdr:nvSpPr>
      <xdr:spPr>
        <a:xfrm>
          <a:off x="8699500" y="67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148761</xdr:rowOff>
    </xdr:from>
    <xdr:to>
      <xdr:col>50</xdr:col>
      <xdr:colOff>114300</xdr:colOff>
      <xdr:row>39</xdr:row>
      <xdr:rowOff>150457</xdr:rowOff>
    </xdr:to>
    <xdr:cxnSp macro="">
      <xdr:nvCxnSpPr>
        <xdr:cNvPr id="133" name="直線コネクタ 132"/>
        <xdr:cNvCxnSpPr/>
      </xdr:nvCxnSpPr>
      <xdr:spPr>
        <a:xfrm flipV="1">
          <a:off x="8750300" y="683531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100114</xdr:rowOff>
    </xdr:from>
    <xdr:to>
      <xdr:col>41</xdr:col>
      <xdr:colOff>101600</xdr:colOff>
      <xdr:row>40</xdr:row>
      <xdr:rowOff>30264</xdr:rowOff>
    </xdr:to>
    <xdr:sp macro="" textlink="">
      <xdr:nvSpPr>
        <xdr:cNvPr id="134" name="楕円 133"/>
        <xdr:cNvSpPr/>
      </xdr:nvSpPr>
      <xdr:spPr>
        <a:xfrm>
          <a:off x="7810500" y="67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150457</xdr:rowOff>
    </xdr:from>
    <xdr:to>
      <xdr:col>45</xdr:col>
      <xdr:colOff>177800</xdr:colOff>
      <xdr:row>39</xdr:row>
      <xdr:rowOff>150914</xdr:rowOff>
    </xdr:to>
    <xdr:cxnSp macro="">
      <xdr:nvCxnSpPr>
        <xdr:cNvPr id="135" name="直線コネクタ 134"/>
        <xdr:cNvCxnSpPr/>
      </xdr:nvCxnSpPr>
      <xdr:spPr>
        <a:xfrm flipV="1">
          <a:off x="7861300" y="68370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105981</xdr:rowOff>
    </xdr:from>
    <xdr:to>
      <xdr:col>36</xdr:col>
      <xdr:colOff>165100</xdr:colOff>
      <xdr:row>40</xdr:row>
      <xdr:rowOff>36131</xdr:rowOff>
    </xdr:to>
    <xdr:sp macro="" textlink="">
      <xdr:nvSpPr>
        <xdr:cNvPr id="136" name="楕円 135"/>
        <xdr:cNvSpPr/>
      </xdr:nvSpPr>
      <xdr:spPr>
        <a:xfrm>
          <a:off x="6921500" y="67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150914</xdr:rowOff>
    </xdr:from>
    <xdr:to>
      <xdr:col>41</xdr:col>
      <xdr:colOff>50800</xdr:colOff>
      <xdr:row>39</xdr:row>
      <xdr:rowOff>156781</xdr:rowOff>
    </xdr:to>
    <xdr:cxnSp macro="">
      <xdr:nvCxnSpPr>
        <xdr:cNvPr id="137" name="直線コネクタ 136"/>
        <xdr:cNvCxnSpPr/>
      </xdr:nvCxnSpPr>
      <xdr:spPr>
        <a:xfrm flipV="1">
          <a:off x="6972300" y="683746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19238</xdr:rowOff>
    </xdr:from>
    <xdr:ext cx="534377" cy="259045"/>
    <xdr:sp macro="" textlink="">
      <xdr:nvSpPr>
        <xdr:cNvPr id="142" name="n_1mainValue【道路】&#10;一人当たり延長"/>
        <xdr:cNvSpPr txBox="1"/>
      </xdr:nvSpPr>
      <xdr:spPr>
        <a:xfrm>
          <a:off x="9359411" y="68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46334</xdr:rowOff>
    </xdr:from>
    <xdr:ext cx="534377" cy="259045"/>
    <xdr:sp macro="" textlink="">
      <xdr:nvSpPr>
        <xdr:cNvPr id="143" name="n_2mainValue【道路】&#10;一人当たり延長"/>
        <xdr:cNvSpPr txBox="1"/>
      </xdr:nvSpPr>
      <xdr:spPr>
        <a:xfrm>
          <a:off x="8483111" y="65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46791</xdr:rowOff>
    </xdr:from>
    <xdr:ext cx="534377" cy="259045"/>
    <xdr:sp macro="" textlink="">
      <xdr:nvSpPr>
        <xdr:cNvPr id="144" name="n_3mainValue【道路】&#10;一人当たり延長"/>
        <xdr:cNvSpPr txBox="1"/>
      </xdr:nvSpPr>
      <xdr:spPr>
        <a:xfrm>
          <a:off x="7594111" y="65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52658</xdr:rowOff>
    </xdr:from>
    <xdr:ext cx="534377" cy="259045"/>
    <xdr:sp macro="" textlink="">
      <xdr:nvSpPr>
        <xdr:cNvPr id="145" name="n_4mainValue【道路】&#10;一人当たり延長"/>
        <xdr:cNvSpPr txBox="1"/>
      </xdr:nvSpPr>
      <xdr:spPr>
        <a:xfrm>
          <a:off x="6705111" y="65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87" name="楕円 186"/>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88" name="【橋りょう・トンネル】&#10;有形固定資産減価償却率該当値テキスト"/>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84727</xdr:rowOff>
    </xdr:from>
    <xdr:to>
      <xdr:col>20</xdr:col>
      <xdr:colOff>38100</xdr:colOff>
      <xdr:row>59</xdr:row>
      <xdr:rowOff>14877</xdr:rowOff>
    </xdr:to>
    <xdr:sp macro="" textlink="">
      <xdr:nvSpPr>
        <xdr:cNvPr id="189" name="楕円 188"/>
        <xdr:cNvSpPr/>
      </xdr:nvSpPr>
      <xdr:spPr>
        <a:xfrm>
          <a:off x="3746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135527</xdr:rowOff>
    </xdr:to>
    <xdr:cxnSp macro="">
      <xdr:nvCxnSpPr>
        <xdr:cNvPr id="190" name="直線コネクタ 189"/>
        <xdr:cNvCxnSpPr/>
      </xdr:nvCxnSpPr>
      <xdr:spPr>
        <a:xfrm flipV="1">
          <a:off x="3797300" y="100779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91" name="楕円 190"/>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135527</xdr:rowOff>
    </xdr:from>
    <xdr:to>
      <xdr:col>19</xdr:col>
      <xdr:colOff>177800</xdr:colOff>
      <xdr:row>59</xdr:row>
      <xdr:rowOff>13063</xdr:rowOff>
    </xdr:to>
    <xdr:cxnSp macro="">
      <xdr:nvCxnSpPr>
        <xdr:cNvPr id="192" name="直線コネクタ 191"/>
        <xdr:cNvCxnSpPr/>
      </xdr:nvCxnSpPr>
      <xdr:spPr>
        <a:xfrm flipV="1">
          <a:off x="2908300" y="100796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105954</xdr:rowOff>
    </xdr:from>
    <xdr:to>
      <xdr:col>10</xdr:col>
      <xdr:colOff>165100</xdr:colOff>
      <xdr:row>59</xdr:row>
      <xdr:rowOff>36104</xdr:rowOff>
    </xdr:to>
    <xdr:sp macro="" textlink="">
      <xdr:nvSpPr>
        <xdr:cNvPr id="193" name="楕円 192"/>
        <xdr:cNvSpPr/>
      </xdr:nvSpPr>
      <xdr:spPr>
        <a:xfrm>
          <a:off x="1968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156754</xdr:rowOff>
    </xdr:from>
    <xdr:to>
      <xdr:col>15</xdr:col>
      <xdr:colOff>50800</xdr:colOff>
      <xdr:row>59</xdr:row>
      <xdr:rowOff>13063</xdr:rowOff>
    </xdr:to>
    <xdr:cxnSp macro="">
      <xdr:nvCxnSpPr>
        <xdr:cNvPr id="194" name="直線コネクタ 193"/>
        <xdr:cNvCxnSpPr/>
      </xdr:nvCxnSpPr>
      <xdr:spPr>
        <a:xfrm>
          <a:off x="2019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5" name="楕円 194"/>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156754</xdr:rowOff>
    </xdr:from>
    <xdr:to>
      <xdr:col>10</xdr:col>
      <xdr:colOff>114300</xdr:colOff>
      <xdr:row>59</xdr:row>
      <xdr:rowOff>22860</xdr:rowOff>
    </xdr:to>
    <xdr:cxnSp macro="">
      <xdr:nvCxnSpPr>
        <xdr:cNvPr id="196" name="直線コネクタ 195"/>
        <xdr:cNvCxnSpPr/>
      </xdr:nvCxnSpPr>
      <xdr:spPr>
        <a:xfrm flipV="1">
          <a:off x="1130300" y="101008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31404</xdr:rowOff>
    </xdr:from>
    <xdr:ext cx="405111" cy="259045"/>
    <xdr:sp macro="" textlink="">
      <xdr:nvSpPr>
        <xdr:cNvPr id="201" name="n_1mainValue【橋りょう・トンネル】&#10;有形固定資産減価償却率"/>
        <xdr:cNvSpPr txBox="1"/>
      </xdr:nvSpPr>
      <xdr:spPr>
        <a:xfrm>
          <a:off x="3582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202"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52631</xdr:rowOff>
    </xdr:from>
    <xdr:ext cx="405111" cy="259045"/>
    <xdr:sp macro="" textlink="">
      <xdr:nvSpPr>
        <xdr:cNvPr id="203" name="n_3mainValue【橋りょう・トンネル】&#10;有形固定資産減価償却率"/>
        <xdr:cNvSpPr txBox="1"/>
      </xdr:nvSpPr>
      <xdr:spPr>
        <a:xfrm>
          <a:off x="1816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4" name="n_4mainValue【橋りょう・トンネル】&#10;有形固定資産減価償却率"/>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135317</xdr:rowOff>
    </xdr:from>
    <xdr:to>
      <xdr:col>55</xdr:col>
      <xdr:colOff>50800</xdr:colOff>
      <xdr:row>61</xdr:row>
      <xdr:rowOff>65467</xdr:rowOff>
    </xdr:to>
    <xdr:sp macro="" textlink="">
      <xdr:nvSpPr>
        <xdr:cNvPr id="244" name="楕円 243"/>
        <xdr:cNvSpPr/>
      </xdr:nvSpPr>
      <xdr:spPr>
        <a:xfrm>
          <a:off x="10426700" y="104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158194</xdr:rowOff>
    </xdr:from>
    <xdr:ext cx="599010" cy="259045"/>
    <xdr:sp macro="" textlink="">
      <xdr:nvSpPr>
        <xdr:cNvPr id="245" name="【橋りょう・トンネル】&#10;一人当たり有形固定資産（償却資産）額該当値テキスト"/>
        <xdr:cNvSpPr txBox="1"/>
      </xdr:nvSpPr>
      <xdr:spPr>
        <a:xfrm>
          <a:off x="10515600" y="1027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155412</xdr:rowOff>
    </xdr:from>
    <xdr:to>
      <xdr:col>50</xdr:col>
      <xdr:colOff>165100</xdr:colOff>
      <xdr:row>61</xdr:row>
      <xdr:rowOff>85562</xdr:rowOff>
    </xdr:to>
    <xdr:sp macro="" textlink="">
      <xdr:nvSpPr>
        <xdr:cNvPr id="246" name="楕円 245"/>
        <xdr:cNvSpPr/>
      </xdr:nvSpPr>
      <xdr:spPr>
        <a:xfrm>
          <a:off x="9588500" y="104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14667</xdr:rowOff>
    </xdr:from>
    <xdr:to>
      <xdr:col>55</xdr:col>
      <xdr:colOff>0</xdr:colOff>
      <xdr:row>61</xdr:row>
      <xdr:rowOff>34762</xdr:rowOff>
    </xdr:to>
    <xdr:cxnSp macro="">
      <xdr:nvCxnSpPr>
        <xdr:cNvPr id="247" name="直線コネクタ 246"/>
        <xdr:cNvCxnSpPr/>
      </xdr:nvCxnSpPr>
      <xdr:spPr>
        <a:xfrm flipV="1">
          <a:off x="9639300" y="10473117"/>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46429</xdr:rowOff>
    </xdr:from>
    <xdr:to>
      <xdr:col>46</xdr:col>
      <xdr:colOff>38100</xdr:colOff>
      <xdr:row>61</xdr:row>
      <xdr:rowOff>148029</xdr:rowOff>
    </xdr:to>
    <xdr:sp macro="" textlink="">
      <xdr:nvSpPr>
        <xdr:cNvPr id="248" name="楕円 247"/>
        <xdr:cNvSpPr/>
      </xdr:nvSpPr>
      <xdr:spPr>
        <a:xfrm>
          <a:off x="8699500" y="10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34762</xdr:rowOff>
    </xdr:from>
    <xdr:to>
      <xdr:col>50</xdr:col>
      <xdr:colOff>114300</xdr:colOff>
      <xdr:row>61</xdr:row>
      <xdr:rowOff>97229</xdr:rowOff>
    </xdr:to>
    <xdr:cxnSp macro="">
      <xdr:nvCxnSpPr>
        <xdr:cNvPr id="249" name="直線コネクタ 248"/>
        <xdr:cNvCxnSpPr/>
      </xdr:nvCxnSpPr>
      <xdr:spPr>
        <a:xfrm flipV="1">
          <a:off x="8750300" y="10493212"/>
          <a:ext cx="889000" cy="6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48031</xdr:rowOff>
    </xdr:from>
    <xdr:to>
      <xdr:col>41</xdr:col>
      <xdr:colOff>101600</xdr:colOff>
      <xdr:row>61</xdr:row>
      <xdr:rowOff>149631</xdr:rowOff>
    </xdr:to>
    <xdr:sp macro="" textlink="">
      <xdr:nvSpPr>
        <xdr:cNvPr id="250" name="楕円 249"/>
        <xdr:cNvSpPr/>
      </xdr:nvSpPr>
      <xdr:spPr>
        <a:xfrm>
          <a:off x="7810500" y="10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97229</xdr:rowOff>
    </xdr:from>
    <xdr:to>
      <xdr:col>45</xdr:col>
      <xdr:colOff>177800</xdr:colOff>
      <xdr:row>61</xdr:row>
      <xdr:rowOff>98831</xdr:rowOff>
    </xdr:to>
    <xdr:cxnSp macro="">
      <xdr:nvCxnSpPr>
        <xdr:cNvPr id="251" name="直線コネクタ 250"/>
        <xdr:cNvCxnSpPr/>
      </xdr:nvCxnSpPr>
      <xdr:spPr>
        <a:xfrm flipV="1">
          <a:off x="7861300" y="1055567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97418</xdr:rowOff>
    </xdr:from>
    <xdr:to>
      <xdr:col>36</xdr:col>
      <xdr:colOff>165100</xdr:colOff>
      <xdr:row>62</xdr:row>
      <xdr:rowOff>27568</xdr:rowOff>
    </xdr:to>
    <xdr:sp macro="" textlink="">
      <xdr:nvSpPr>
        <xdr:cNvPr id="252" name="楕円 251"/>
        <xdr:cNvSpPr/>
      </xdr:nvSpPr>
      <xdr:spPr>
        <a:xfrm>
          <a:off x="6921500" y="105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98831</xdr:rowOff>
    </xdr:from>
    <xdr:to>
      <xdr:col>41</xdr:col>
      <xdr:colOff>50800</xdr:colOff>
      <xdr:row>61</xdr:row>
      <xdr:rowOff>148218</xdr:rowOff>
    </xdr:to>
    <xdr:cxnSp macro="">
      <xdr:nvCxnSpPr>
        <xdr:cNvPr id="253" name="直線コネクタ 252"/>
        <xdr:cNvCxnSpPr/>
      </xdr:nvCxnSpPr>
      <xdr:spPr>
        <a:xfrm flipV="1">
          <a:off x="6972300" y="10557281"/>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102089</xdr:rowOff>
    </xdr:from>
    <xdr:ext cx="599010" cy="259045"/>
    <xdr:sp macro="" textlink="">
      <xdr:nvSpPr>
        <xdr:cNvPr id="258" name="n_1mainValue【橋りょう・トンネル】&#10;一人当たり有形固定資産（償却資産）額"/>
        <xdr:cNvSpPr txBox="1"/>
      </xdr:nvSpPr>
      <xdr:spPr>
        <a:xfrm>
          <a:off x="9327095" y="1021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164556</xdr:rowOff>
    </xdr:from>
    <xdr:ext cx="599010" cy="259045"/>
    <xdr:sp macro="" textlink="">
      <xdr:nvSpPr>
        <xdr:cNvPr id="259" name="n_2mainValue【橋りょう・トンネル】&#10;一人当たり有形固定資産（償却資産）額"/>
        <xdr:cNvSpPr txBox="1"/>
      </xdr:nvSpPr>
      <xdr:spPr>
        <a:xfrm>
          <a:off x="8450795" y="1028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166158</xdr:rowOff>
    </xdr:from>
    <xdr:ext cx="599010" cy="259045"/>
    <xdr:sp macro="" textlink="">
      <xdr:nvSpPr>
        <xdr:cNvPr id="260" name="n_3mainValue【橋りょう・トンネル】&#10;一人当たり有形固定資産（償却資産）額"/>
        <xdr:cNvSpPr txBox="1"/>
      </xdr:nvSpPr>
      <xdr:spPr>
        <a:xfrm>
          <a:off x="7561795" y="1028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44095</xdr:rowOff>
    </xdr:from>
    <xdr:ext cx="599010" cy="259045"/>
    <xdr:sp macro="" textlink="">
      <xdr:nvSpPr>
        <xdr:cNvPr id="261" name="n_4mainValue【橋りょう・トンネル】&#10;一人当たり有形固定資産（償却資産）額"/>
        <xdr:cNvSpPr txBox="1"/>
      </xdr:nvSpPr>
      <xdr:spPr>
        <a:xfrm>
          <a:off x="6672795" y="1033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302" name="楕円 301"/>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303"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304" name="楕円 303"/>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79</xdr:row>
      <xdr:rowOff>158114</xdr:rowOff>
    </xdr:to>
    <xdr:cxnSp macro="">
      <xdr:nvCxnSpPr>
        <xdr:cNvPr id="305" name="直線コネクタ 304"/>
        <xdr:cNvCxnSpPr/>
      </xdr:nvCxnSpPr>
      <xdr:spPr>
        <a:xfrm flipV="1">
          <a:off x="3797300" y="136874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6" name="楕円 305"/>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93345</xdr:rowOff>
    </xdr:to>
    <xdr:cxnSp macro="">
      <xdr:nvCxnSpPr>
        <xdr:cNvPr id="307" name="直線コネクタ 306"/>
        <xdr:cNvCxnSpPr/>
      </xdr:nvCxnSpPr>
      <xdr:spPr>
        <a:xfrm flipV="1">
          <a:off x="2908300" y="137026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636</xdr:rowOff>
    </xdr:from>
    <xdr:to>
      <xdr:col>10</xdr:col>
      <xdr:colOff>165100</xdr:colOff>
      <xdr:row>80</xdr:row>
      <xdr:rowOff>102236</xdr:rowOff>
    </xdr:to>
    <xdr:sp macro="" textlink="">
      <xdr:nvSpPr>
        <xdr:cNvPr id="308" name="楕円 307"/>
        <xdr:cNvSpPr/>
      </xdr:nvSpPr>
      <xdr:spPr>
        <a:xfrm>
          <a:off x="1968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51436</xdr:rowOff>
    </xdr:from>
    <xdr:to>
      <xdr:col>15</xdr:col>
      <xdr:colOff>50800</xdr:colOff>
      <xdr:row>80</xdr:row>
      <xdr:rowOff>93345</xdr:rowOff>
    </xdr:to>
    <xdr:cxnSp macro="">
      <xdr:nvCxnSpPr>
        <xdr:cNvPr id="309" name="直線コネクタ 308"/>
        <xdr:cNvCxnSpPr/>
      </xdr:nvCxnSpPr>
      <xdr:spPr>
        <a:xfrm>
          <a:off x="2019300" y="13767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0" name="楕円 309"/>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51436</xdr:rowOff>
    </xdr:to>
    <xdr:cxnSp macro="">
      <xdr:nvCxnSpPr>
        <xdr:cNvPr id="311" name="直線コネクタ 310"/>
        <xdr:cNvCxnSpPr/>
      </xdr:nvCxnSpPr>
      <xdr:spPr>
        <a:xfrm>
          <a:off x="1130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316" name="n_1mainValue【公営住宅】&#10;有形固定資産減価償却率"/>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7"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118763</xdr:rowOff>
    </xdr:from>
    <xdr:ext cx="405111" cy="259045"/>
    <xdr:sp macro="" textlink="">
      <xdr:nvSpPr>
        <xdr:cNvPr id="318" name="n_3mainValue【公営住宅】&#10;有形固定資産減価償却率"/>
        <xdr:cNvSpPr txBox="1"/>
      </xdr:nvSpPr>
      <xdr:spPr>
        <a:xfrm>
          <a:off x="1816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9" name="n_4mainValue【公営住宅】&#10;有形固定資産減価償却率"/>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24637</xdr:rowOff>
    </xdr:from>
    <xdr:to>
      <xdr:col>55</xdr:col>
      <xdr:colOff>50800</xdr:colOff>
      <xdr:row>85</xdr:row>
      <xdr:rowOff>126237</xdr:rowOff>
    </xdr:to>
    <xdr:sp macro="" textlink="">
      <xdr:nvSpPr>
        <xdr:cNvPr id="359" name="楕円 358"/>
        <xdr:cNvSpPr/>
      </xdr:nvSpPr>
      <xdr:spPr>
        <a:xfrm>
          <a:off x="104267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3064</xdr:rowOff>
    </xdr:from>
    <xdr:ext cx="469744" cy="259045"/>
    <xdr:sp macro="" textlink="">
      <xdr:nvSpPr>
        <xdr:cNvPr id="360" name="【公営住宅】&#10;一人当たり面積該当値テキスト"/>
        <xdr:cNvSpPr txBox="1"/>
      </xdr:nvSpPr>
      <xdr:spPr>
        <a:xfrm>
          <a:off x="1051560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61" name="楕円 360"/>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75437</xdr:rowOff>
    </xdr:from>
    <xdr:to>
      <xdr:col>55</xdr:col>
      <xdr:colOff>0</xdr:colOff>
      <xdr:row>85</xdr:row>
      <xdr:rowOff>87630</xdr:rowOff>
    </xdr:to>
    <xdr:cxnSp macro="">
      <xdr:nvCxnSpPr>
        <xdr:cNvPr id="362" name="直線コネクタ 361"/>
        <xdr:cNvCxnSpPr/>
      </xdr:nvCxnSpPr>
      <xdr:spPr>
        <a:xfrm flipV="1">
          <a:off x="9639300" y="14648687"/>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65976</xdr:rowOff>
    </xdr:from>
    <xdr:to>
      <xdr:col>46</xdr:col>
      <xdr:colOff>38100</xdr:colOff>
      <xdr:row>85</xdr:row>
      <xdr:rowOff>167576</xdr:rowOff>
    </xdr:to>
    <xdr:sp macro="" textlink="">
      <xdr:nvSpPr>
        <xdr:cNvPr id="363" name="楕円 362"/>
        <xdr:cNvSpPr/>
      </xdr:nvSpPr>
      <xdr:spPr>
        <a:xfrm>
          <a:off x="8699500" y="14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116776</xdr:rowOff>
    </xdr:to>
    <xdr:cxnSp macro="">
      <xdr:nvCxnSpPr>
        <xdr:cNvPr id="364" name="直線コネクタ 363"/>
        <xdr:cNvCxnSpPr/>
      </xdr:nvCxnSpPr>
      <xdr:spPr>
        <a:xfrm flipV="1">
          <a:off x="8750300" y="14660880"/>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66548</xdr:rowOff>
    </xdr:from>
    <xdr:to>
      <xdr:col>41</xdr:col>
      <xdr:colOff>101600</xdr:colOff>
      <xdr:row>85</xdr:row>
      <xdr:rowOff>168148</xdr:rowOff>
    </xdr:to>
    <xdr:sp macro="" textlink="">
      <xdr:nvSpPr>
        <xdr:cNvPr id="365" name="楕円 364"/>
        <xdr:cNvSpPr/>
      </xdr:nvSpPr>
      <xdr:spPr>
        <a:xfrm>
          <a:off x="7810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116776</xdr:rowOff>
    </xdr:from>
    <xdr:to>
      <xdr:col>45</xdr:col>
      <xdr:colOff>177800</xdr:colOff>
      <xdr:row>85</xdr:row>
      <xdr:rowOff>117348</xdr:rowOff>
    </xdr:to>
    <xdr:cxnSp macro="">
      <xdr:nvCxnSpPr>
        <xdr:cNvPr id="366" name="直線コネクタ 365"/>
        <xdr:cNvCxnSpPr/>
      </xdr:nvCxnSpPr>
      <xdr:spPr>
        <a:xfrm flipV="1">
          <a:off x="7861300" y="1469002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68072</xdr:rowOff>
    </xdr:from>
    <xdr:to>
      <xdr:col>36</xdr:col>
      <xdr:colOff>165100</xdr:colOff>
      <xdr:row>85</xdr:row>
      <xdr:rowOff>169672</xdr:rowOff>
    </xdr:to>
    <xdr:sp macro="" textlink="">
      <xdr:nvSpPr>
        <xdr:cNvPr id="367" name="楕円 366"/>
        <xdr:cNvSpPr/>
      </xdr:nvSpPr>
      <xdr:spPr>
        <a:xfrm>
          <a:off x="6921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117348</xdr:rowOff>
    </xdr:from>
    <xdr:to>
      <xdr:col>41</xdr:col>
      <xdr:colOff>50800</xdr:colOff>
      <xdr:row>85</xdr:row>
      <xdr:rowOff>118872</xdr:rowOff>
    </xdr:to>
    <xdr:cxnSp macro="">
      <xdr:nvCxnSpPr>
        <xdr:cNvPr id="368" name="直線コネクタ 367"/>
        <xdr:cNvCxnSpPr/>
      </xdr:nvCxnSpPr>
      <xdr:spPr>
        <a:xfrm flipV="1">
          <a:off x="6972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73" name="n_1mainValue【公営住宅】&#10;一人当たり面積"/>
        <xdr:cNvSpPr txBox="1"/>
      </xdr:nvSpPr>
      <xdr:spPr>
        <a:xfrm>
          <a:off x="9391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158703</xdr:rowOff>
    </xdr:from>
    <xdr:ext cx="469744" cy="259045"/>
    <xdr:sp macro="" textlink="">
      <xdr:nvSpPr>
        <xdr:cNvPr id="374" name="n_2mainValue【公営住宅】&#10;一人当たり面積"/>
        <xdr:cNvSpPr txBox="1"/>
      </xdr:nvSpPr>
      <xdr:spPr>
        <a:xfrm>
          <a:off x="8515427" y="1473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375" name="n_3mainValue【公営住宅】&#10;一人当たり面積"/>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160799</xdr:rowOff>
    </xdr:from>
    <xdr:ext cx="469744" cy="259045"/>
    <xdr:sp macro="" textlink="">
      <xdr:nvSpPr>
        <xdr:cNvPr id="376" name="n_4mainValue【公営住宅】&#10;一人当たり面積"/>
        <xdr:cNvSpPr txBox="1"/>
      </xdr:nvSpPr>
      <xdr:spPr>
        <a:xfrm>
          <a:off x="6737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417" name="楕円 416"/>
        <xdr:cNvSpPr/>
      </xdr:nvSpPr>
      <xdr:spPr>
        <a:xfrm>
          <a:off x="4584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418" name="【港湾・漁港】&#10;有形固定資産減価償却率該当値テキスト"/>
        <xdr:cNvSpPr txBox="1"/>
      </xdr:nvSpPr>
      <xdr:spPr>
        <a:xfrm>
          <a:off x="4673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419" name="楕円 418"/>
        <xdr:cNvSpPr/>
      </xdr:nvSpPr>
      <xdr:spPr>
        <a:xfrm>
          <a:off x="3746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137161</xdr:rowOff>
    </xdr:to>
    <xdr:cxnSp macro="">
      <xdr:nvCxnSpPr>
        <xdr:cNvPr id="420" name="直線コネクタ 419"/>
        <xdr:cNvCxnSpPr/>
      </xdr:nvCxnSpPr>
      <xdr:spPr>
        <a:xfrm>
          <a:off x="3797300" y="17579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166370</xdr:rowOff>
    </xdr:from>
    <xdr:to>
      <xdr:col>15</xdr:col>
      <xdr:colOff>101600</xdr:colOff>
      <xdr:row>102</xdr:row>
      <xdr:rowOff>96520</xdr:rowOff>
    </xdr:to>
    <xdr:sp macro="" textlink="">
      <xdr:nvSpPr>
        <xdr:cNvPr id="421" name="楕円 420"/>
        <xdr:cNvSpPr/>
      </xdr:nvSpPr>
      <xdr:spPr>
        <a:xfrm>
          <a:off x="2857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45720</xdr:rowOff>
    </xdr:from>
    <xdr:to>
      <xdr:col>19</xdr:col>
      <xdr:colOff>177800</xdr:colOff>
      <xdr:row>102</xdr:row>
      <xdr:rowOff>91439</xdr:rowOff>
    </xdr:to>
    <xdr:cxnSp macro="">
      <xdr:nvCxnSpPr>
        <xdr:cNvPr id="422" name="直線コネクタ 421"/>
        <xdr:cNvCxnSpPr/>
      </xdr:nvCxnSpPr>
      <xdr:spPr>
        <a:xfrm>
          <a:off x="2908300" y="17533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116839</xdr:rowOff>
    </xdr:from>
    <xdr:to>
      <xdr:col>10</xdr:col>
      <xdr:colOff>165100</xdr:colOff>
      <xdr:row>102</xdr:row>
      <xdr:rowOff>46989</xdr:rowOff>
    </xdr:to>
    <xdr:sp macro="" textlink="">
      <xdr:nvSpPr>
        <xdr:cNvPr id="423" name="楕円 422"/>
        <xdr:cNvSpPr/>
      </xdr:nvSpPr>
      <xdr:spPr>
        <a:xfrm>
          <a:off x="1968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167639</xdr:rowOff>
    </xdr:from>
    <xdr:to>
      <xdr:col>15</xdr:col>
      <xdr:colOff>50800</xdr:colOff>
      <xdr:row>102</xdr:row>
      <xdr:rowOff>45720</xdr:rowOff>
    </xdr:to>
    <xdr:cxnSp macro="">
      <xdr:nvCxnSpPr>
        <xdr:cNvPr id="424" name="直線コネクタ 423"/>
        <xdr:cNvCxnSpPr/>
      </xdr:nvCxnSpPr>
      <xdr:spPr>
        <a:xfrm>
          <a:off x="2019300" y="17484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425" name="楕円 424"/>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101</xdr:row>
      <xdr:rowOff>167639</xdr:rowOff>
    </xdr:to>
    <xdr:cxnSp macro="">
      <xdr:nvCxnSpPr>
        <xdr:cNvPr id="426" name="直線コネクタ 425"/>
        <xdr:cNvCxnSpPr/>
      </xdr:nvCxnSpPr>
      <xdr:spPr>
        <a:xfrm>
          <a:off x="1130300" y="1743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158766</xdr:rowOff>
    </xdr:from>
    <xdr:ext cx="405111" cy="259045"/>
    <xdr:sp macro="" textlink="">
      <xdr:nvSpPr>
        <xdr:cNvPr id="431" name="n_1mainValue【港湾・漁港】&#10;有形固定資産減価償却率"/>
        <xdr:cNvSpPr txBox="1"/>
      </xdr:nvSpPr>
      <xdr:spPr>
        <a:xfrm>
          <a:off x="3582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113047</xdr:rowOff>
    </xdr:from>
    <xdr:ext cx="405111" cy="259045"/>
    <xdr:sp macro="" textlink="">
      <xdr:nvSpPr>
        <xdr:cNvPr id="432" name="n_2mainValue【港湾・漁港】&#10;有形固定資産減価償却率"/>
        <xdr:cNvSpPr txBox="1"/>
      </xdr:nvSpPr>
      <xdr:spPr>
        <a:xfrm>
          <a:off x="2705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63516</xdr:rowOff>
    </xdr:from>
    <xdr:ext cx="405111" cy="259045"/>
    <xdr:sp macro="" textlink="">
      <xdr:nvSpPr>
        <xdr:cNvPr id="433" name="n_3mainValue【港湾・漁港】&#10;有形固定資産減価償却率"/>
        <xdr:cNvSpPr txBox="1"/>
      </xdr:nvSpPr>
      <xdr:spPr>
        <a:xfrm>
          <a:off x="1816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434" name="n_4mainValue【港湾・漁港】&#10;有形固定資産減価償却率"/>
        <xdr:cNvSpPr txBox="1"/>
      </xdr:nvSpPr>
      <xdr:spPr>
        <a:xfrm>
          <a:off x="927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44162</xdr:rowOff>
    </xdr:from>
    <xdr:to>
      <xdr:col>55</xdr:col>
      <xdr:colOff>50800</xdr:colOff>
      <xdr:row>107</xdr:row>
      <xdr:rowOff>145762</xdr:rowOff>
    </xdr:to>
    <xdr:sp macro="" textlink="">
      <xdr:nvSpPr>
        <xdr:cNvPr id="472" name="楕円 471"/>
        <xdr:cNvSpPr/>
      </xdr:nvSpPr>
      <xdr:spPr>
        <a:xfrm>
          <a:off x="10426700" y="183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22589</xdr:rowOff>
    </xdr:from>
    <xdr:ext cx="599010" cy="259045"/>
    <xdr:sp macro="" textlink="">
      <xdr:nvSpPr>
        <xdr:cNvPr id="473" name="【港湾・漁港】&#10;一人当たり有形固定資産（償却資産）額該当値テキスト"/>
        <xdr:cNvSpPr txBox="1"/>
      </xdr:nvSpPr>
      <xdr:spPr>
        <a:xfrm>
          <a:off x="10515600" y="1836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44695</xdr:rowOff>
    </xdr:from>
    <xdr:to>
      <xdr:col>50</xdr:col>
      <xdr:colOff>165100</xdr:colOff>
      <xdr:row>107</xdr:row>
      <xdr:rowOff>146295</xdr:rowOff>
    </xdr:to>
    <xdr:sp macro="" textlink="">
      <xdr:nvSpPr>
        <xdr:cNvPr id="474" name="楕円 473"/>
        <xdr:cNvSpPr/>
      </xdr:nvSpPr>
      <xdr:spPr>
        <a:xfrm>
          <a:off x="9588500" y="183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94962</xdr:rowOff>
    </xdr:from>
    <xdr:to>
      <xdr:col>55</xdr:col>
      <xdr:colOff>0</xdr:colOff>
      <xdr:row>107</xdr:row>
      <xdr:rowOff>95495</xdr:rowOff>
    </xdr:to>
    <xdr:cxnSp macro="">
      <xdr:nvCxnSpPr>
        <xdr:cNvPr id="475" name="直線コネクタ 474"/>
        <xdr:cNvCxnSpPr/>
      </xdr:nvCxnSpPr>
      <xdr:spPr>
        <a:xfrm flipV="1">
          <a:off x="9639300" y="1844011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45134</xdr:rowOff>
    </xdr:from>
    <xdr:to>
      <xdr:col>46</xdr:col>
      <xdr:colOff>38100</xdr:colOff>
      <xdr:row>107</xdr:row>
      <xdr:rowOff>146734</xdr:rowOff>
    </xdr:to>
    <xdr:sp macro="" textlink="">
      <xdr:nvSpPr>
        <xdr:cNvPr id="476" name="楕円 475"/>
        <xdr:cNvSpPr/>
      </xdr:nvSpPr>
      <xdr:spPr>
        <a:xfrm>
          <a:off x="8699500" y="183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95495</xdr:rowOff>
    </xdr:from>
    <xdr:to>
      <xdr:col>50</xdr:col>
      <xdr:colOff>114300</xdr:colOff>
      <xdr:row>107</xdr:row>
      <xdr:rowOff>95934</xdr:rowOff>
    </xdr:to>
    <xdr:cxnSp macro="">
      <xdr:nvCxnSpPr>
        <xdr:cNvPr id="477" name="直線コネクタ 476"/>
        <xdr:cNvCxnSpPr/>
      </xdr:nvCxnSpPr>
      <xdr:spPr>
        <a:xfrm flipV="1">
          <a:off x="8750300" y="18440645"/>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44337</xdr:rowOff>
    </xdr:from>
    <xdr:to>
      <xdr:col>41</xdr:col>
      <xdr:colOff>101600</xdr:colOff>
      <xdr:row>107</xdr:row>
      <xdr:rowOff>145937</xdr:rowOff>
    </xdr:to>
    <xdr:sp macro="" textlink="">
      <xdr:nvSpPr>
        <xdr:cNvPr id="478" name="楕円 477"/>
        <xdr:cNvSpPr/>
      </xdr:nvSpPr>
      <xdr:spPr>
        <a:xfrm>
          <a:off x="7810500" y="183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95137</xdr:rowOff>
    </xdr:from>
    <xdr:to>
      <xdr:col>45</xdr:col>
      <xdr:colOff>177800</xdr:colOff>
      <xdr:row>107</xdr:row>
      <xdr:rowOff>95934</xdr:rowOff>
    </xdr:to>
    <xdr:cxnSp macro="">
      <xdr:nvCxnSpPr>
        <xdr:cNvPr id="479" name="直線コネクタ 478"/>
        <xdr:cNvCxnSpPr/>
      </xdr:nvCxnSpPr>
      <xdr:spPr>
        <a:xfrm>
          <a:off x="7861300" y="18440287"/>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45639</xdr:rowOff>
    </xdr:from>
    <xdr:to>
      <xdr:col>36</xdr:col>
      <xdr:colOff>165100</xdr:colOff>
      <xdr:row>107</xdr:row>
      <xdr:rowOff>147239</xdr:rowOff>
    </xdr:to>
    <xdr:sp macro="" textlink="">
      <xdr:nvSpPr>
        <xdr:cNvPr id="480" name="楕円 479"/>
        <xdr:cNvSpPr/>
      </xdr:nvSpPr>
      <xdr:spPr>
        <a:xfrm>
          <a:off x="6921500" y="183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95137</xdr:rowOff>
    </xdr:from>
    <xdr:to>
      <xdr:col>41</xdr:col>
      <xdr:colOff>50800</xdr:colOff>
      <xdr:row>107</xdr:row>
      <xdr:rowOff>96439</xdr:rowOff>
    </xdr:to>
    <xdr:cxnSp macro="">
      <xdr:nvCxnSpPr>
        <xdr:cNvPr id="481" name="直線コネクタ 480"/>
        <xdr:cNvCxnSpPr/>
      </xdr:nvCxnSpPr>
      <xdr:spPr>
        <a:xfrm flipV="1">
          <a:off x="6972300" y="1844028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137422</xdr:rowOff>
    </xdr:from>
    <xdr:ext cx="599010" cy="259045"/>
    <xdr:sp macro="" textlink="">
      <xdr:nvSpPr>
        <xdr:cNvPr id="486" name="n_1mainValue【港湾・漁港】&#10;一人当たり有形固定資産（償却資産）額"/>
        <xdr:cNvSpPr txBox="1"/>
      </xdr:nvSpPr>
      <xdr:spPr>
        <a:xfrm>
          <a:off x="9327095" y="184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137861</xdr:rowOff>
    </xdr:from>
    <xdr:ext cx="599010" cy="259045"/>
    <xdr:sp macro="" textlink="">
      <xdr:nvSpPr>
        <xdr:cNvPr id="487" name="n_2mainValue【港湾・漁港】&#10;一人当たり有形固定資産（償却資産）額"/>
        <xdr:cNvSpPr txBox="1"/>
      </xdr:nvSpPr>
      <xdr:spPr>
        <a:xfrm>
          <a:off x="8450795" y="18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137064</xdr:rowOff>
    </xdr:from>
    <xdr:ext cx="599010" cy="259045"/>
    <xdr:sp macro="" textlink="">
      <xdr:nvSpPr>
        <xdr:cNvPr id="488" name="n_3mainValue【港湾・漁港】&#10;一人当たり有形固定資産（償却資産）額"/>
        <xdr:cNvSpPr txBox="1"/>
      </xdr:nvSpPr>
      <xdr:spPr>
        <a:xfrm>
          <a:off x="7561795" y="184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138366</xdr:rowOff>
    </xdr:from>
    <xdr:ext cx="599010" cy="259045"/>
    <xdr:sp macro="" textlink="">
      <xdr:nvSpPr>
        <xdr:cNvPr id="489" name="n_4mainValue【港湾・漁港】&#10;一人当たり有形固定資産（償却資産）額"/>
        <xdr:cNvSpPr txBox="1"/>
      </xdr:nvSpPr>
      <xdr:spPr>
        <a:xfrm>
          <a:off x="6672795" y="184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9" name="楕円 528"/>
        <xdr:cNvSpPr/>
      </xdr:nvSpPr>
      <xdr:spPr>
        <a:xfrm>
          <a:off x="16268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121937</xdr:rowOff>
    </xdr:from>
    <xdr:ext cx="405111" cy="259045"/>
    <xdr:sp macro="" textlink="">
      <xdr:nvSpPr>
        <xdr:cNvPr id="530" name="【認定こども園・幼稚園・保育所】&#10;有形固定資産減価償却率該当値テキスト"/>
        <xdr:cNvSpPr txBox="1"/>
      </xdr:nvSpPr>
      <xdr:spPr>
        <a:xfrm>
          <a:off x="16357600"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92710</xdr:rowOff>
    </xdr:from>
    <xdr:to>
      <xdr:col>81</xdr:col>
      <xdr:colOff>101600</xdr:colOff>
      <xdr:row>37</xdr:row>
      <xdr:rowOff>22860</xdr:rowOff>
    </xdr:to>
    <xdr:sp macro="" textlink="">
      <xdr:nvSpPr>
        <xdr:cNvPr id="531" name="楕円 530"/>
        <xdr:cNvSpPr/>
      </xdr:nvSpPr>
      <xdr:spPr>
        <a:xfrm>
          <a:off x="15430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143510</xdr:rowOff>
    </xdr:from>
    <xdr:to>
      <xdr:col>85</xdr:col>
      <xdr:colOff>127000</xdr:colOff>
      <xdr:row>36</xdr:row>
      <xdr:rowOff>149860</xdr:rowOff>
    </xdr:to>
    <xdr:cxnSp macro="">
      <xdr:nvCxnSpPr>
        <xdr:cNvPr id="532" name="直線コネクタ 531"/>
        <xdr:cNvCxnSpPr/>
      </xdr:nvCxnSpPr>
      <xdr:spPr>
        <a:xfrm>
          <a:off x="15481300" y="63157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533" name="楕円 532"/>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143510</xdr:rowOff>
    </xdr:to>
    <xdr:cxnSp macro="">
      <xdr:nvCxnSpPr>
        <xdr:cNvPr id="534" name="直線コネクタ 533"/>
        <xdr:cNvCxnSpPr/>
      </xdr:nvCxnSpPr>
      <xdr:spPr>
        <a:xfrm>
          <a:off x="14592300" y="628269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35" name="楕円 534"/>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110490</xdr:rowOff>
    </xdr:to>
    <xdr:cxnSp macro="">
      <xdr:nvCxnSpPr>
        <xdr:cNvPr id="536" name="直線コネクタ 535"/>
        <xdr:cNvCxnSpPr/>
      </xdr:nvCxnSpPr>
      <xdr:spPr>
        <a:xfrm>
          <a:off x="13703300" y="6267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537" name="楕円 536"/>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95250</xdr:rowOff>
    </xdr:to>
    <xdr:cxnSp macro="">
      <xdr:nvCxnSpPr>
        <xdr:cNvPr id="538" name="直線コネクタ 537"/>
        <xdr:cNvCxnSpPr/>
      </xdr:nvCxnSpPr>
      <xdr:spPr>
        <a:xfrm>
          <a:off x="12814300" y="6236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540"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541"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42"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39387</xdr:rowOff>
    </xdr:from>
    <xdr:ext cx="405111" cy="259045"/>
    <xdr:sp macro="" textlink="">
      <xdr:nvSpPr>
        <xdr:cNvPr id="543" name="n_1mainValue【認定こども園・幼稚園・保育所】&#10;有形固定資産減価償却率"/>
        <xdr:cNvSpPr txBox="1"/>
      </xdr:nvSpPr>
      <xdr:spPr>
        <a:xfrm>
          <a:off x="152660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544"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45"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46" name="n_4mainValue【認定こども園・幼稚園・保育所】&#10;有形固定資産減価償却率"/>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118110</xdr:rowOff>
    </xdr:from>
    <xdr:to>
      <xdr:col>116</xdr:col>
      <xdr:colOff>114300</xdr:colOff>
      <xdr:row>41</xdr:row>
      <xdr:rowOff>48260</xdr:rowOff>
    </xdr:to>
    <xdr:sp macro="" textlink="">
      <xdr:nvSpPr>
        <xdr:cNvPr id="586" name="楕円 585"/>
        <xdr:cNvSpPr/>
      </xdr:nvSpPr>
      <xdr:spPr>
        <a:xfrm>
          <a:off x="22110700" y="6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96537</xdr:rowOff>
    </xdr:from>
    <xdr:ext cx="469744" cy="259045"/>
    <xdr:sp macro="" textlink="">
      <xdr:nvSpPr>
        <xdr:cNvPr id="587" name="【認定こども園・幼稚園・保育所】&#10;一人当たり面積該当値テキスト"/>
        <xdr:cNvSpPr txBox="1"/>
      </xdr:nvSpPr>
      <xdr:spPr>
        <a:xfrm>
          <a:off x="22199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99060</xdr:rowOff>
    </xdr:from>
    <xdr:to>
      <xdr:col>112</xdr:col>
      <xdr:colOff>38100</xdr:colOff>
      <xdr:row>41</xdr:row>
      <xdr:rowOff>29210</xdr:rowOff>
    </xdr:to>
    <xdr:sp macro="" textlink="">
      <xdr:nvSpPr>
        <xdr:cNvPr id="588" name="楕円 587"/>
        <xdr:cNvSpPr/>
      </xdr:nvSpPr>
      <xdr:spPr>
        <a:xfrm>
          <a:off x="21272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149860</xdr:rowOff>
    </xdr:from>
    <xdr:to>
      <xdr:col>116</xdr:col>
      <xdr:colOff>63500</xdr:colOff>
      <xdr:row>40</xdr:row>
      <xdr:rowOff>168910</xdr:rowOff>
    </xdr:to>
    <xdr:cxnSp macro="">
      <xdr:nvCxnSpPr>
        <xdr:cNvPr id="589" name="直線コネクタ 588"/>
        <xdr:cNvCxnSpPr/>
      </xdr:nvCxnSpPr>
      <xdr:spPr>
        <a:xfrm>
          <a:off x="21323300" y="7007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100330</xdr:rowOff>
    </xdr:from>
    <xdr:to>
      <xdr:col>107</xdr:col>
      <xdr:colOff>101600</xdr:colOff>
      <xdr:row>41</xdr:row>
      <xdr:rowOff>30480</xdr:rowOff>
    </xdr:to>
    <xdr:sp macro="" textlink="">
      <xdr:nvSpPr>
        <xdr:cNvPr id="590" name="楕円 589"/>
        <xdr:cNvSpPr/>
      </xdr:nvSpPr>
      <xdr:spPr>
        <a:xfrm>
          <a:off x="20383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149860</xdr:rowOff>
    </xdr:from>
    <xdr:to>
      <xdr:col>111</xdr:col>
      <xdr:colOff>177800</xdr:colOff>
      <xdr:row>40</xdr:row>
      <xdr:rowOff>151130</xdr:rowOff>
    </xdr:to>
    <xdr:cxnSp macro="">
      <xdr:nvCxnSpPr>
        <xdr:cNvPr id="591" name="直線コネクタ 590"/>
        <xdr:cNvCxnSpPr/>
      </xdr:nvCxnSpPr>
      <xdr:spPr>
        <a:xfrm flipV="1">
          <a:off x="20434300" y="70078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100330</xdr:rowOff>
    </xdr:from>
    <xdr:to>
      <xdr:col>102</xdr:col>
      <xdr:colOff>165100</xdr:colOff>
      <xdr:row>41</xdr:row>
      <xdr:rowOff>30480</xdr:rowOff>
    </xdr:to>
    <xdr:sp macro="" textlink="">
      <xdr:nvSpPr>
        <xdr:cNvPr id="592" name="楕円 591"/>
        <xdr:cNvSpPr/>
      </xdr:nvSpPr>
      <xdr:spPr>
        <a:xfrm>
          <a:off x="19494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151130</xdr:rowOff>
    </xdr:from>
    <xdr:to>
      <xdr:col>107</xdr:col>
      <xdr:colOff>50800</xdr:colOff>
      <xdr:row>40</xdr:row>
      <xdr:rowOff>151130</xdr:rowOff>
    </xdr:to>
    <xdr:cxnSp macro="">
      <xdr:nvCxnSpPr>
        <xdr:cNvPr id="593" name="直線コネクタ 592"/>
        <xdr:cNvCxnSpPr/>
      </xdr:nvCxnSpPr>
      <xdr:spPr>
        <a:xfrm>
          <a:off x="195453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102870</xdr:rowOff>
    </xdr:from>
    <xdr:to>
      <xdr:col>98</xdr:col>
      <xdr:colOff>38100</xdr:colOff>
      <xdr:row>41</xdr:row>
      <xdr:rowOff>33020</xdr:rowOff>
    </xdr:to>
    <xdr:sp macro="" textlink="">
      <xdr:nvSpPr>
        <xdr:cNvPr id="594" name="楕円 593"/>
        <xdr:cNvSpPr/>
      </xdr:nvSpPr>
      <xdr:spPr>
        <a:xfrm>
          <a:off x="186055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151130</xdr:rowOff>
    </xdr:from>
    <xdr:to>
      <xdr:col>102</xdr:col>
      <xdr:colOff>114300</xdr:colOff>
      <xdr:row>40</xdr:row>
      <xdr:rowOff>153670</xdr:rowOff>
    </xdr:to>
    <xdr:cxnSp macro="">
      <xdr:nvCxnSpPr>
        <xdr:cNvPr id="595" name="直線コネクタ 594"/>
        <xdr:cNvCxnSpPr/>
      </xdr:nvCxnSpPr>
      <xdr:spPr>
        <a:xfrm flipV="1">
          <a:off x="18656300" y="7009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20337</xdr:rowOff>
    </xdr:from>
    <xdr:ext cx="469744" cy="259045"/>
    <xdr:sp macro="" textlink="">
      <xdr:nvSpPr>
        <xdr:cNvPr id="600" name="n_1mainValue【認定こども園・幼稚園・保育所】&#10;一人当たり面積"/>
        <xdr:cNvSpPr txBox="1"/>
      </xdr:nvSpPr>
      <xdr:spPr>
        <a:xfrm>
          <a:off x="21075727"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21607</xdr:rowOff>
    </xdr:from>
    <xdr:ext cx="469744" cy="259045"/>
    <xdr:sp macro="" textlink="">
      <xdr:nvSpPr>
        <xdr:cNvPr id="601" name="n_2mainValue【認定こども園・幼稚園・保育所】&#10;一人当たり面積"/>
        <xdr:cNvSpPr txBox="1"/>
      </xdr:nvSpPr>
      <xdr:spPr>
        <a:xfrm>
          <a:off x="20199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21607</xdr:rowOff>
    </xdr:from>
    <xdr:ext cx="469744" cy="259045"/>
    <xdr:sp macro="" textlink="">
      <xdr:nvSpPr>
        <xdr:cNvPr id="602" name="n_3mainValue【認定こども園・幼稚園・保育所】&#10;一人当たり面積"/>
        <xdr:cNvSpPr txBox="1"/>
      </xdr:nvSpPr>
      <xdr:spPr>
        <a:xfrm>
          <a:off x="19310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24147</xdr:rowOff>
    </xdr:from>
    <xdr:ext cx="469744" cy="259045"/>
    <xdr:sp macro="" textlink="">
      <xdr:nvSpPr>
        <xdr:cNvPr id="603" name="n_4mainValue【認定こども園・幼稚園・保育所】&#10;一人当たり面積"/>
        <xdr:cNvSpPr txBox="1"/>
      </xdr:nvSpPr>
      <xdr:spPr>
        <a:xfrm>
          <a:off x="18421427"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3"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61595</xdr:rowOff>
    </xdr:from>
    <xdr:to>
      <xdr:col>85</xdr:col>
      <xdr:colOff>177800</xdr:colOff>
      <xdr:row>56</xdr:row>
      <xdr:rowOff>163195</xdr:rowOff>
    </xdr:to>
    <xdr:sp macro="" textlink="">
      <xdr:nvSpPr>
        <xdr:cNvPr id="644" name="楕円 643"/>
        <xdr:cNvSpPr/>
      </xdr:nvSpPr>
      <xdr:spPr>
        <a:xfrm>
          <a:off x="16268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84472</xdr:rowOff>
    </xdr:from>
    <xdr:ext cx="405111" cy="259045"/>
    <xdr:sp macro="" textlink="">
      <xdr:nvSpPr>
        <xdr:cNvPr id="645" name="【学校施設】&#10;有形固定資産減価償却率該当値テキスト"/>
        <xdr:cNvSpPr txBox="1"/>
      </xdr:nvSpPr>
      <xdr:spPr>
        <a:xfrm>
          <a:off x="163576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646" name="楕円 645"/>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112395</xdr:rowOff>
    </xdr:to>
    <xdr:cxnSp macro="">
      <xdr:nvCxnSpPr>
        <xdr:cNvPr id="647" name="直線コネクタ 646"/>
        <xdr:cNvCxnSpPr/>
      </xdr:nvCxnSpPr>
      <xdr:spPr>
        <a:xfrm>
          <a:off x="15481300" y="96926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648" name="楕円 647"/>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57</xdr:row>
      <xdr:rowOff>121920</xdr:rowOff>
    </xdr:to>
    <xdr:cxnSp macro="">
      <xdr:nvCxnSpPr>
        <xdr:cNvPr id="649" name="直線コネクタ 648"/>
        <xdr:cNvCxnSpPr/>
      </xdr:nvCxnSpPr>
      <xdr:spPr>
        <a:xfrm flipV="1">
          <a:off x="14592300" y="969264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650" name="楕円 649"/>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57</xdr:row>
      <xdr:rowOff>121920</xdr:rowOff>
    </xdr:to>
    <xdr:cxnSp macro="">
      <xdr:nvCxnSpPr>
        <xdr:cNvPr id="651" name="直線コネクタ 650"/>
        <xdr:cNvCxnSpPr/>
      </xdr:nvCxnSpPr>
      <xdr:spPr>
        <a:xfrm>
          <a:off x="13703300" y="9879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652" name="楕円 651"/>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57</xdr:row>
      <xdr:rowOff>116205</xdr:rowOff>
    </xdr:to>
    <xdr:cxnSp macro="">
      <xdr:nvCxnSpPr>
        <xdr:cNvPr id="653" name="直線コネクタ 652"/>
        <xdr:cNvCxnSpPr/>
      </xdr:nvCxnSpPr>
      <xdr:spPr>
        <a:xfrm flipV="1">
          <a:off x="12814300" y="98793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5"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658" name="n_1mainValue【学校施設】&#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659" name="n_2mainValue【学校施設】&#10;有形固定資産減価償却率"/>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660" name="n_3mainValue【学校施設】&#10;有形固定資産減価償却率"/>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661" name="n_4mainValue【学校施設】&#10;有形固定資産減価償却率"/>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xdr:rowOff>
    </xdr:from>
    <xdr:to>
      <xdr:col>116</xdr:col>
      <xdr:colOff>114300</xdr:colOff>
      <xdr:row>61</xdr:row>
      <xdr:rowOff>118237</xdr:rowOff>
    </xdr:to>
    <xdr:sp macro="" textlink="">
      <xdr:nvSpPr>
        <xdr:cNvPr id="702" name="楕円 701"/>
        <xdr:cNvSpPr/>
      </xdr:nvSpPr>
      <xdr:spPr>
        <a:xfrm>
          <a:off x="22110700" y="104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39514</xdr:rowOff>
    </xdr:from>
    <xdr:ext cx="469744" cy="259045"/>
    <xdr:sp macro="" textlink="">
      <xdr:nvSpPr>
        <xdr:cNvPr id="703" name="【学校施設】&#10;一人当たり面積該当値テキスト"/>
        <xdr:cNvSpPr txBox="1"/>
      </xdr:nvSpPr>
      <xdr:spPr>
        <a:xfrm>
          <a:off x="22199600" y="103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160274</xdr:rowOff>
    </xdr:from>
    <xdr:to>
      <xdr:col>112</xdr:col>
      <xdr:colOff>38100</xdr:colOff>
      <xdr:row>61</xdr:row>
      <xdr:rowOff>90424</xdr:rowOff>
    </xdr:to>
    <xdr:sp macro="" textlink="">
      <xdr:nvSpPr>
        <xdr:cNvPr id="704" name="楕円 703"/>
        <xdr:cNvSpPr/>
      </xdr:nvSpPr>
      <xdr:spPr>
        <a:xfrm>
          <a:off x="21272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39624</xdr:rowOff>
    </xdr:from>
    <xdr:to>
      <xdr:col>116</xdr:col>
      <xdr:colOff>63500</xdr:colOff>
      <xdr:row>61</xdr:row>
      <xdr:rowOff>67437</xdr:rowOff>
    </xdr:to>
    <xdr:cxnSp macro="">
      <xdr:nvCxnSpPr>
        <xdr:cNvPr id="705" name="直線コネクタ 704"/>
        <xdr:cNvCxnSpPr/>
      </xdr:nvCxnSpPr>
      <xdr:spPr>
        <a:xfrm>
          <a:off x="21323300" y="1049807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37973</xdr:rowOff>
    </xdr:from>
    <xdr:to>
      <xdr:col>107</xdr:col>
      <xdr:colOff>101600</xdr:colOff>
      <xdr:row>60</xdr:row>
      <xdr:rowOff>139573</xdr:rowOff>
    </xdr:to>
    <xdr:sp macro="" textlink="">
      <xdr:nvSpPr>
        <xdr:cNvPr id="706" name="楕円 705"/>
        <xdr:cNvSpPr/>
      </xdr:nvSpPr>
      <xdr:spPr>
        <a:xfrm>
          <a:off x="20383500" y="10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88773</xdr:rowOff>
    </xdr:from>
    <xdr:to>
      <xdr:col>111</xdr:col>
      <xdr:colOff>177800</xdr:colOff>
      <xdr:row>61</xdr:row>
      <xdr:rowOff>39624</xdr:rowOff>
    </xdr:to>
    <xdr:cxnSp macro="">
      <xdr:nvCxnSpPr>
        <xdr:cNvPr id="707" name="直線コネクタ 706"/>
        <xdr:cNvCxnSpPr/>
      </xdr:nvCxnSpPr>
      <xdr:spPr>
        <a:xfrm>
          <a:off x="20434300" y="10375773"/>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8" name="楕円 707"/>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88773</xdr:rowOff>
    </xdr:from>
    <xdr:to>
      <xdr:col>107</xdr:col>
      <xdr:colOff>50800</xdr:colOff>
      <xdr:row>62</xdr:row>
      <xdr:rowOff>76200</xdr:rowOff>
    </xdr:to>
    <xdr:cxnSp macro="">
      <xdr:nvCxnSpPr>
        <xdr:cNvPr id="709" name="直線コネクタ 708"/>
        <xdr:cNvCxnSpPr/>
      </xdr:nvCxnSpPr>
      <xdr:spPr>
        <a:xfrm flipV="1">
          <a:off x="19545300" y="10375773"/>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xdr:rowOff>
    </xdr:from>
    <xdr:to>
      <xdr:col>98</xdr:col>
      <xdr:colOff>38100</xdr:colOff>
      <xdr:row>63</xdr:row>
      <xdr:rowOff>116332</xdr:rowOff>
    </xdr:to>
    <xdr:sp macro="" textlink="">
      <xdr:nvSpPr>
        <xdr:cNvPr id="710" name="楕円 709"/>
        <xdr:cNvSpPr/>
      </xdr:nvSpPr>
      <xdr:spPr>
        <a:xfrm>
          <a:off x="18605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63</xdr:row>
      <xdr:rowOff>65532</xdr:rowOff>
    </xdr:to>
    <xdr:cxnSp macro="">
      <xdr:nvCxnSpPr>
        <xdr:cNvPr id="711" name="直線コネクタ 710"/>
        <xdr:cNvCxnSpPr/>
      </xdr:nvCxnSpPr>
      <xdr:spPr>
        <a:xfrm flipV="1">
          <a:off x="18656300" y="1070610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106951</xdr:rowOff>
    </xdr:from>
    <xdr:ext cx="469744" cy="259045"/>
    <xdr:sp macro="" textlink="">
      <xdr:nvSpPr>
        <xdr:cNvPr id="716" name="n_1mainValue【学校施設】&#10;一人当たり面積"/>
        <xdr:cNvSpPr txBox="1"/>
      </xdr:nvSpPr>
      <xdr:spPr>
        <a:xfrm>
          <a:off x="210757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156100</xdr:rowOff>
    </xdr:from>
    <xdr:ext cx="469744" cy="259045"/>
    <xdr:sp macro="" textlink="">
      <xdr:nvSpPr>
        <xdr:cNvPr id="717" name="n_2mainValue【学校施設】&#10;一人当たり面積"/>
        <xdr:cNvSpPr txBox="1"/>
      </xdr:nvSpPr>
      <xdr:spPr>
        <a:xfrm>
          <a:off x="20199427"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18" name="n_3mainValue【学校施設】&#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107459</xdr:rowOff>
    </xdr:from>
    <xdr:ext cx="469744" cy="259045"/>
    <xdr:sp macro="" textlink="">
      <xdr:nvSpPr>
        <xdr:cNvPr id="719" name="n_4mainValue【学校施設】&#10;一人当たり面積"/>
        <xdr:cNvSpPr txBox="1"/>
      </xdr:nvSpPr>
      <xdr:spPr>
        <a:xfrm>
          <a:off x="184214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53339</xdr:rowOff>
    </xdr:from>
    <xdr:to>
      <xdr:col>85</xdr:col>
      <xdr:colOff>177800</xdr:colOff>
      <xdr:row>104</xdr:row>
      <xdr:rowOff>154939</xdr:rowOff>
    </xdr:to>
    <xdr:sp macro="" textlink="">
      <xdr:nvSpPr>
        <xdr:cNvPr id="775" name="楕円 774"/>
        <xdr:cNvSpPr/>
      </xdr:nvSpPr>
      <xdr:spPr>
        <a:xfrm>
          <a:off x="162687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31766</xdr:rowOff>
    </xdr:from>
    <xdr:ext cx="405111" cy="259045"/>
    <xdr:sp macro="" textlink="">
      <xdr:nvSpPr>
        <xdr:cNvPr id="776" name="【公民館】&#10;有形固定資産減価償却率該当値テキスト"/>
        <xdr:cNvSpPr txBox="1"/>
      </xdr:nvSpPr>
      <xdr:spPr>
        <a:xfrm>
          <a:off x="16357600" y="17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41911</xdr:rowOff>
    </xdr:from>
    <xdr:to>
      <xdr:col>81</xdr:col>
      <xdr:colOff>101600</xdr:colOff>
      <xdr:row>105</xdr:row>
      <xdr:rowOff>143511</xdr:rowOff>
    </xdr:to>
    <xdr:sp macro="" textlink="">
      <xdr:nvSpPr>
        <xdr:cNvPr id="777" name="楕円 776"/>
        <xdr:cNvSpPr/>
      </xdr:nvSpPr>
      <xdr:spPr>
        <a:xfrm>
          <a:off x="15430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104139</xdr:rowOff>
    </xdr:from>
    <xdr:to>
      <xdr:col>85</xdr:col>
      <xdr:colOff>127000</xdr:colOff>
      <xdr:row>105</xdr:row>
      <xdr:rowOff>92711</xdr:rowOff>
    </xdr:to>
    <xdr:cxnSp macro="">
      <xdr:nvCxnSpPr>
        <xdr:cNvPr id="778" name="直線コネクタ 777"/>
        <xdr:cNvCxnSpPr/>
      </xdr:nvCxnSpPr>
      <xdr:spPr>
        <a:xfrm flipV="1">
          <a:off x="15481300" y="179349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79" name="楕円 778"/>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92711</xdr:rowOff>
    </xdr:to>
    <xdr:cxnSp macro="">
      <xdr:nvCxnSpPr>
        <xdr:cNvPr id="780" name="直線コネクタ 779"/>
        <xdr:cNvCxnSpPr/>
      </xdr:nvCxnSpPr>
      <xdr:spPr>
        <a:xfrm>
          <a:off x="14592300" y="180746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81" name="楕円 780"/>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72389</xdr:rowOff>
    </xdr:to>
    <xdr:cxnSp macro="">
      <xdr:nvCxnSpPr>
        <xdr:cNvPr id="782" name="直線コネクタ 781"/>
        <xdr:cNvCxnSpPr/>
      </xdr:nvCxnSpPr>
      <xdr:spPr>
        <a:xfrm>
          <a:off x="13703300" y="18009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153670</xdr:rowOff>
    </xdr:from>
    <xdr:to>
      <xdr:col>67</xdr:col>
      <xdr:colOff>101600</xdr:colOff>
      <xdr:row>105</xdr:row>
      <xdr:rowOff>83820</xdr:rowOff>
    </xdr:to>
    <xdr:sp macro="" textlink="">
      <xdr:nvSpPr>
        <xdr:cNvPr id="783" name="楕円 782"/>
        <xdr:cNvSpPr/>
      </xdr:nvSpPr>
      <xdr:spPr>
        <a:xfrm>
          <a:off x="12763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33020</xdr:rowOff>
    </xdr:to>
    <xdr:cxnSp macro="">
      <xdr:nvCxnSpPr>
        <xdr:cNvPr id="784" name="直線コネクタ 783"/>
        <xdr:cNvCxnSpPr/>
      </xdr:nvCxnSpPr>
      <xdr:spPr>
        <a:xfrm flipV="1">
          <a:off x="12814300" y="18009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7"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8"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134638</xdr:rowOff>
    </xdr:from>
    <xdr:ext cx="405111" cy="259045"/>
    <xdr:sp macro="" textlink="">
      <xdr:nvSpPr>
        <xdr:cNvPr id="789" name="n_1mainValue【公民館】&#10;有形固定資産減価償却率"/>
        <xdr:cNvSpPr txBox="1"/>
      </xdr:nvSpPr>
      <xdr:spPr>
        <a:xfrm>
          <a:off x="152660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90" name="n_2mainValue【公民館】&#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1"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74947</xdr:rowOff>
    </xdr:from>
    <xdr:ext cx="405111" cy="259045"/>
    <xdr:sp macro="" textlink="">
      <xdr:nvSpPr>
        <xdr:cNvPr id="792" name="n_4mainValue【公民館】&#10;有形固定資産減価償却率"/>
        <xdr:cNvSpPr txBox="1"/>
      </xdr:nvSpPr>
      <xdr:spPr>
        <a:xfrm>
          <a:off x="12611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1"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78739</xdr:rowOff>
    </xdr:from>
    <xdr:to>
      <xdr:col>116</xdr:col>
      <xdr:colOff>114300</xdr:colOff>
      <xdr:row>108</xdr:row>
      <xdr:rowOff>8889</xdr:rowOff>
    </xdr:to>
    <xdr:sp macro="" textlink="">
      <xdr:nvSpPr>
        <xdr:cNvPr id="832" name="楕円 831"/>
        <xdr:cNvSpPr/>
      </xdr:nvSpPr>
      <xdr:spPr>
        <a:xfrm>
          <a:off x="22110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833" name="【公民館】&#10;一人当たり面積該当値テキスト"/>
        <xdr:cNvSpPr txBox="1"/>
      </xdr:nvSpPr>
      <xdr:spPr>
        <a:xfrm>
          <a:off x="22199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834" name="楕円 833"/>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107</xdr:row>
      <xdr:rowOff>129539</xdr:rowOff>
    </xdr:to>
    <xdr:cxnSp macro="">
      <xdr:nvCxnSpPr>
        <xdr:cNvPr id="835" name="直線コネクタ 834"/>
        <xdr:cNvCxnSpPr/>
      </xdr:nvCxnSpPr>
      <xdr:spPr>
        <a:xfrm>
          <a:off x="21323300" y="1827657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53339</xdr:rowOff>
    </xdr:from>
    <xdr:to>
      <xdr:col>107</xdr:col>
      <xdr:colOff>101600</xdr:colOff>
      <xdr:row>106</xdr:row>
      <xdr:rowOff>154939</xdr:rowOff>
    </xdr:to>
    <xdr:sp macro="" textlink="">
      <xdr:nvSpPr>
        <xdr:cNvPr id="836" name="楕円 835"/>
        <xdr:cNvSpPr/>
      </xdr:nvSpPr>
      <xdr:spPr>
        <a:xfrm>
          <a:off x="20383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104139</xdr:rowOff>
    </xdr:to>
    <xdr:cxnSp macro="">
      <xdr:nvCxnSpPr>
        <xdr:cNvPr id="837" name="直線コネクタ 836"/>
        <xdr:cNvCxnSpPr/>
      </xdr:nvCxnSpPr>
      <xdr:spPr>
        <a:xfrm flipV="1">
          <a:off x="20434300" y="18276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163830</xdr:rowOff>
    </xdr:from>
    <xdr:to>
      <xdr:col>102</xdr:col>
      <xdr:colOff>165100</xdr:colOff>
      <xdr:row>107</xdr:row>
      <xdr:rowOff>93980</xdr:rowOff>
    </xdr:to>
    <xdr:sp macro="" textlink="">
      <xdr:nvSpPr>
        <xdr:cNvPr id="838" name="楕円 837"/>
        <xdr:cNvSpPr/>
      </xdr:nvSpPr>
      <xdr:spPr>
        <a:xfrm>
          <a:off x="19494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104139</xdr:rowOff>
    </xdr:from>
    <xdr:to>
      <xdr:col>107</xdr:col>
      <xdr:colOff>50800</xdr:colOff>
      <xdr:row>107</xdr:row>
      <xdr:rowOff>43180</xdr:rowOff>
    </xdr:to>
    <xdr:cxnSp macro="">
      <xdr:nvCxnSpPr>
        <xdr:cNvPr id="839" name="直線コネクタ 838"/>
        <xdr:cNvCxnSpPr/>
      </xdr:nvCxnSpPr>
      <xdr:spPr>
        <a:xfrm flipV="1">
          <a:off x="19545300" y="182778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121920</xdr:rowOff>
    </xdr:from>
    <xdr:to>
      <xdr:col>98</xdr:col>
      <xdr:colOff>38100</xdr:colOff>
      <xdr:row>107</xdr:row>
      <xdr:rowOff>52070</xdr:rowOff>
    </xdr:to>
    <xdr:sp macro="" textlink="">
      <xdr:nvSpPr>
        <xdr:cNvPr id="840" name="楕円 839"/>
        <xdr:cNvSpPr/>
      </xdr:nvSpPr>
      <xdr:spPr>
        <a:xfrm>
          <a:off x="18605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1270</xdr:rowOff>
    </xdr:from>
    <xdr:to>
      <xdr:col>102</xdr:col>
      <xdr:colOff>114300</xdr:colOff>
      <xdr:row>107</xdr:row>
      <xdr:rowOff>43180</xdr:rowOff>
    </xdr:to>
    <xdr:cxnSp macro="">
      <xdr:nvCxnSpPr>
        <xdr:cNvPr id="841" name="直線コネクタ 840"/>
        <xdr:cNvCxnSpPr/>
      </xdr:nvCxnSpPr>
      <xdr:spPr>
        <a:xfrm>
          <a:off x="18656300" y="18346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4"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170197</xdr:rowOff>
    </xdr:from>
    <xdr:ext cx="469744" cy="259045"/>
    <xdr:sp macro="" textlink="">
      <xdr:nvSpPr>
        <xdr:cNvPr id="846" name="n_1main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xdr:rowOff>
    </xdr:from>
    <xdr:ext cx="469744" cy="259045"/>
    <xdr:sp macro="" textlink="">
      <xdr:nvSpPr>
        <xdr:cNvPr id="847" name="n_2mainValue【公民館】&#10;一人当たり面積"/>
        <xdr:cNvSpPr txBox="1"/>
      </xdr:nvSpPr>
      <xdr:spPr>
        <a:xfrm>
          <a:off x="20199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85107</xdr:rowOff>
    </xdr:from>
    <xdr:ext cx="469744" cy="259045"/>
    <xdr:sp macro="" textlink="">
      <xdr:nvSpPr>
        <xdr:cNvPr id="848" name="n_3mainValue【公民館】&#10;一人当たり面積"/>
        <xdr:cNvSpPr txBox="1"/>
      </xdr:nvSpPr>
      <xdr:spPr>
        <a:xfrm>
          <a:off x="19310427"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849" name="n_4mainValue【公民館】&#10;一人当たり面積"/>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公民館については、類似団体平均を上回っている。これは、昭和５０年代に多くの公民館が建設されており耐用年数である５０年に近づきつつあるためである。そのうち、中央公民館については令和３年度に解体し、新たに完成した多機能観光支援施設に機能を移転したため前年度から大幅に改善している。</a:t>
          </a:r>
          <a:endParaRPr lang="ja-JP" altLang="ja-JP" sz="1400">
            <a:effectLst/>
          </a:endParaRPr>
        </a:p>
        <a:p>
          <a:r>
            <a:rPr kumimoji="1" lang="ja-JP" altLang="ja-JP" sz="1100">
              <a:solidFill>
                <a:schemeClr val="dk1"/>
              </a:solidFill>
              <a:effectLst/>
              <a:latin typeface="+mn-lt"/>
              <a:ea typeface="+mn-ea"/>
              <a:cs typeface="+mn-cs"/>
            </a:rPr>
            <a:t>橋りょう・トンネルは、第二浜川橋の新設、佐伊土間橋の除却により減価償却率が低下している。</a:t>
          </a:r>
          <a:endParaRPr lang="ja-JP" altLang="ja-JP" sz="1400">
            <a:effectLst/>
          </a:endParaRPr>
        </a:p>
        <a:p>
          <a:r>
            <a:rPr kumimoji="1" lang="ja-JP" altLang="ja-JP" sz="1100">
              <a:solidFill>
                <a:schemeClr val="dk1"/>
              </a:solidFill>
              <a:effectLst/>
              <a:latin typeface="+mn-lt"/>
              <a:ea typeface="+mn-ea"/>
              <a:cs typeface="+mn-cs"/>
            </a:rPr>
            <a:t>公営住宅においては、農水産業担い手支援住宅及び嘉津宇団地の新築により減価償却率が低下しているが、依然として住民一人当たりの面積は類似団体平均値を下回っている状況である。</a:t>
          </a:r>
          <a:endParaRPr lang="ja-JP" altLang="ja-JP" sz="1400">
            <a:effectLst/>
          </a:endParaRPr>
        </a:p>
        <a:p>
          <a:r>
            <a:rPr kumimoji="1" lang="ja-JP" altLang="ja-JP" sz="1100">
              <a:solidFill>
                <a:schemeClr val="dk1"/>
              </a:solidFill>
              <a:effectLst/>
              <a:latin typeface="+mn-lt"/>
              <a:ea typeface="+mn-ea"/>
              <a:cs typeface="+mn-cs"/>
            </a:rPr>
            <a:t>また、学校施設については、類似団体と比較し大きく下回っている。これは、耐震化のため平成２４年度から順次更新を進めてきたことによるものである。令和３年度においては伊豆味小中学校の屋内運動場を解体した。令和４年度には伊豆味小中学校屋体の更新、令和５年度には給食センターの更新が予定されている。これにより今後の維持管理費用の減少も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4" name="楕円 73"/>
        <xdr:cNvSpPr/>
      </xdr:nvSpPr>
      <xdr:spPr>
        <a:xfrm>
          <a:off x="3746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148046</xdr:rowOff>
    </xdr:to>
    <xdr:cxnSp macro="">
      <xdr:nvCxnSpPr>
        <xdr:cNvPr id="76" name="直線コネクタ 75"/>
        <xdr:cNvCxnSpPr/>
      </xdr:nvCxnSpPr>
      <xdr:spPr>
        <a:xfrm>
          <a:off x="2908300" y="69799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44994</xdr:rowOff>
    </xdr:from>
    <xdr:to>
      <xdr:col>10</xdr:col>
      <xdr:colOff>165100</xdr:colOff>
      <xdr:row>40</xdr:row>
      <xdr:rowOff>146594</xdr:rowOff>
    </xdr:to>
    <xdr:sp macro="" textlink="">
      <xdr:nvSpPr>
        <xdr:cNvPr id="77" name="楕円 76"/>
        <xdr:cNvSpPr/>
      </xdr:nvSpPr>
      <xdr:spPr>
        <a:xfrm>
          <a:off x="1968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95794</xdr:rowOff>
    </xdr:from>
    <xdr:to>
      <xdr:col>15</xdr:col>
      <xdr:colOff>50800</xdr:colOff>
      <xdr:row>40</xdr:row>
      <xdr:rowOff>121920</xdr:rowOff>
    </xdr:to>
    <xdr:cxnSp macro="">
      <xdr:nvCxnSpPr>
        <xdr:cNvPr id="78" name="直線コネクタ 77"/>
        <xdr:cNvCxnSpPr/>
      </xdr:nvCxnSpPr>
      <xdr:spPr>
        <a:xfrm>
          <a:off x="2019300" y="69537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18869</xdr:rowOff>
    </xdr:from>
    <xdr:to>
      <xdr:col>6</xdr:col>
      <xdr:colOff>38100</xdr:colOff>
      <xdr:row>40</xdr:row>
      <xdr:rowOff>120469</xdr:rowOff>
    </xdr:to>
    <xdr:sp macro="" textlink="">
      <xdr:nvSpPr>
        <xdr:cNvPr id="79" name="楕円 78"/>
        <xdr:cNvSpPr/>
      </xdr:nvSpPr>
      <xdr:spPr>
        <a:xfrm>
          <a:off x="1079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69669</xdr:rowOff>
    </xdr:from>
    <xdr:to>
      <xdr:col>10</xdr:col>
      <xdr:colOff>114300</xdr:colOff>
      <xdr:row>40</xdr:row>
      <xdr:rowOff>95794</xdr:rowOff>
    </xdr:to>
    <xdr:cxnSp macro="">
      <xdr:nvCxnSpPr>
        <xdr:cNvPr id="80" name="直線コネクタ 79"/>
        <xdr:cNvCxnSpPr/>
      </xdr:nvCxnSpPr>
      <xdr:spPr>
        <a:xfrm>
          <a:off x="1130300" y="692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1"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2"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3"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4"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5" name="n_1mainValue【図書館】&#10;有形固定資産減価償却率"/>
        <xdr:cNvSpPr txBox="1"/>
      </xdr:nvSpPr>
      <xdr:spPr>
        <a:xfrm>
          <a:off x="3582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6" name="n_2mainValue【図書館】&#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137721</xdr:rowOff>
    </xdr:from>
    <xdr:ext cx="405111" cy="259045"/>
    <xdr:sp macro="" textlink="">
      <xdr:nvSpPr>
        <xdr:cNvPr id="87" name="n_3mainValue【図書館】&#10;有形固定資産減価償却率"/>
        <xdr:cNvSpPr txBox="1"/>
      </xdr:nvSpPr>
      <xdr:spPr>
        <a:xfrm>
          <a:off x="1816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111596</xdr:rowOff>
    </xdr:from>
    <xdr:ext cx="405111" cy="259045"/>
    <xdr:sp macro="" textlink="">
      <xdr:nvSpPr>
        <xdr:cNvPr id="88" name="n_4mainValue【図書館】&#10;有形固定資産減価償却率"/>
        <xdr:cNvSpPr txBox="1"/>
      </xdr:nvSpPr>
      <xdr:spPr>
        <a:xfrm>
          <a:off x="927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2" name="直線コネクタ 111"/>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6" name="直線コネクタ 11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17"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18" name="フローチャート: 判断 117"/>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19" name="フローチャート: 判断 118"/>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0" name="フローチャート: 判断 119"/>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2" name="フローチャート: 判断 121"/>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28" name="楕円 127"/>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29" name="楕円 128"/>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0" name="直線コネクタ 129"/>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1" name="楕円 130"/>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2" name="直線コネクタ 131"/>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3" name="楕円 132"/>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34" name="直線コネクタ 133"/>
        <xdr:cNvCxnSpPr/>
      </xdr:nvCxnSpPr>
      <xdr:spPr>
        <a:xfrm>
          <a:off x="6972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35"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36"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7"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8"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39"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0"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1"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2"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8" name="直線コネクタ 167"/>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1"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2" name="直線コネクタ 171"/>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3"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74" name="フローチャート: 判断 173"/>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5" name="フローチャート: 判断 174"/>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6" name="フローチャート: 判断 175"/>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77" name="フローチャート: 判断 176"/>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8" name="フローチャート: 判断 177"/>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4" name="楕円 183"/>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5" name="【体育館・プー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86" name="楕円 185"/>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11430</xdr:rowOff>
    </xdr:to>
    <xdr:cxnSp macro="">
      <xdr:nvCxnSpPr>
        <xdr:cNvPr id="187" name="直線コネクタ 186"/>
        <xdr:cNvCxnSpPr/>
      </xdr:nvCxnSpPr>
      <xdr:spPr>
        <a:xfrm>
          <a:off x="3797300" y="1026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88" name="楕円 187"/>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151856</xdr:rowOff>
    </xdr:to>
    <xdr:cxnSp macro="">
      <xdr:nvCxnSpPr>
        <xdr:cNvPr id="189" name="直線コネクタ 188"/>
        <xdr:cNvCxnSpPr/>
      </xdr:nvCxnSpPr>
      <xdr:spPr>
        <a:xfrm>
          <a:off x="2908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0" name="楕円 189"/>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119199</xdr:rowOff>
    </xdr:to>
    <xdr:cxnSp macro="">
      <xdr:nvCxnSpPr>
        <xdr:cNvPr id="191" name="直線コネクタ 190"/>
        <xdr:cNvCxnSpPr/>
      </xdr:nvCxnSpPr>
      <xdr:spPr>
        <a:xfrm>
          <a:off x="2019300" y="102020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xdr:rowOff>
    </xdr:from>
    <xdr:to>
      <xdr:col>6</xdr:col>
      <xdr:colOff>38100</xdr:colOff>
      <xdr:row>59</xdr:row>
      <xdr:rowOff>106317</xdr:rowOff>
    </xdr:to>
    <xdr:sp macro="" textlink="">
      <xdr:nvSpPr>
        <xdr:cNvPr id="192" name="楕円 191"/>
        <xdr:cNvSpPr/>
      </xdr:nvSpPr>
      <xdr:spPr>
        <a:xfrm>
          <a:off x="1079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55517</xdr:rowOff>
    </xdr:from>
    <xdr:to>
      <xdr:col>10</xdr:col>
      <xdr:colOff>114300</xdr:colOff>
      <xdr:row>59</xdr:row>
      <xdr:rowOff>86541</xdr:rowOff>
    </xdr:to>
    <xdr:cxnSp macro="">
      <xdr:nvCxnSpPr>
        <xdr:cNvPr id="193" name="直線コネクタ 192"/>
        <xdr:cNvCxnSpPr/>
      </xdr:nvCxnSpPr>
      <xdr:spPr>
        <a:xfrm>
          <a:off x="1130300" y="101710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4"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5"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96" name="n_3aveValue【体育館・プー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97" name="n_4ave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198" name="n_1mainValue【体育館・プール】&#10;有形固定資産減価償却率"/>
        <xdr:cNvSpPr txBox="1"/>
      </xdr:nvSpPr>
      <xdr:spPr>
        <a:xfrm>
          <a:off x="3582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199" name="n_2mainValue【体育館・プール】&#10;有形固定資産減価償却率"/>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0" name="n_3mainValue【体育館・プー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122844</xdr:rowOff>
    </xdr:from>
    <xdr:ext cx="405111" cy="259045"/>
    <xdr:sp macro="" textlink="">
      <xdr:nvSpPr>
        <xdr:cNvPr id="201" name="n_4mainValue【体育館・プール】&#10;有形固定資産減価償却率"/>
        <xdr:cNvSpPr txBox="1"/>
      </xdr:nvSpPr>
      <xdr:spPr>
        <a:xfrm>
          <a:off x="927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25" name="直線コネクタ 224"/>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26"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27" name="直線コネクタ 226"/>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28"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29" name="直線コネクタ 228"/>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0"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1" name="フローチャート: 判断 230"/>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2" name="フローチャート: 判断 231"/>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3" name="フローチャート: 判断 232"/>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34" name="フローチャート: 判断 233"/>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35" name="フローチャート: 判断 234"/>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123190</xdr:rowOff>
    </xdr:from>
    <xdr:to>
      <xdr:col>55</xdr:col>
      <xdr:colOff>50800</xdr:colOff>
      <xdr:row>61</xdr:row>
      <xdr:rowOff>53340</xdr:rowOff>
    </xdr:to>
    <xdr:sp macro="" textlink="">
      <xdr:nvSpPr>
        <xdr:cNvPr id="241" name="楕円 240"/>
        <xdr:cNvSpPr/>
      </xdr:nvSpPr>
      <xdr:spPr>
        <a:xfrm>
          <a:off x="104267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146067</xdr:rowOff>
    </xdr:from>
    <xdr:ext cx="469744" cy="259045"/>
    <xdr:sp macro="" textlink="">
      <xdr:nvSpPr>
        <xdr:cNvPr id="242" name="【体育館・プール】&#10;一人当たり面積該当値テキスト"/>
        <xdr:cNvSpPr txBox="1"/>
      </xdr:nvSpPr>
      <xdr:spPr>
        <a:xfrm>
          <a:off x="10515600"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125730</xdr:rowOff>
    </xdr:from>
    <xdr:to>
      <xdr:col>50</xdr:col>
      <xdr:colOff>165100</xdr:colOff>
      <xdr:row>61</xdr:row>
      <xdr:rowOff>55880</xdr:rowOff>
    </xdr:to>
    <xdr:sp macro="" textlink="">
      <xdr:nvSpPr>
        <xdr:cNvPr id="243" name="楕円 242"/>
        <xdr:cNvSpPr/>
      </xdr:nvSpPr>
      <xdr:spPr>
        <a:xfrm>
          <a:off x="9588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2540</xdr:rowOff>
    </xdr:from>
    <xdr:to>
      <xdr:col>55</xdr:col>
      <xdr:colOff>0</xdr:colOff>
      <xdr:row>61</xdr:row>
      <xdr:rowOff>5080</xdr:rowOff>
    </xdr:to>
    <xdr:cxnSp macro="">
      <xdr:nvCxnSpPr>
        <xdr:cNvPr id="244" name="直線コネクタ 243"/>
        <xdr:cNvCxnSpPr/>
      </xdr:nvCxnSpPr>
      <xdr:spPr>
        <a:xfrm flipV="1">
          <a:off x="9639300" y="104609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127000</xdr:rowOff>
    </xdr:from>
    <xdr:to>
      <xdr:col>46</xdr:col>
      <xdr:colOff>38100</xdr:colOff>
      <xdr:row>61</xdr:row>
      <xdr:rowOff>57150</xdr:rowOff>
    </xdr:to>
    <xdr:sp macro="" textlink="">
      <xdr:nvSpPr>
        <xdr:cNvPr id="245" name="楕円 244"/>
        <xdr:cNvSpPr/>
      </xdr:nvSpPr>
      <xdr:spPr>
        <a:xfrm>
          <a:off x="8699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5080</xdr:rowOff>
    </xdr:from>
    <xdr:to>
      <xdr:col>50</xdr:col>
      <xdr:colOff>114300</xdr:colOff>
      <xdr:row>61</xdr:row>
      <xdr:rowOff>6350</xdr:rowOff>
    </xdr:to>
    <xdr:cxnSp macro="">
      <xdr:nvCxnSpPr>
        <xdr:cNvPr id="246" name="直線コネクタ 245"/>
        <xdr:cNvCxnSpPr/>
      </xdr:nvCxnSpPr>
      <xdr:spPr>
        <a:xfrm flipV="1">
          <a:off x="8750300" y="10463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47" name="楕円 246"/>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xdr:rowOff>
    </xdr:from>
    <xdr:to>
      <xdr:col>45</xdr:col>
      <xdr:colOff>177800</xdr:colOff>
      <xdr:row>61</xdr:row>
      <xdr:rowOff>7620</xdr:rowOff>
    </xdr:to>
    <xdr:cxnSp macro="">
      <xdr:nvCxnSpPr>
        <xdr:cNvPr id="248" name="直線コネクタ 247"/>
        <xdr:cNvCxnSpPr/>
      </xdr:nvCxnSpPr>
      <xdr:spPr>
        <a:xfrm flipV="1">
          <a:off x="7861300" y="10464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133350</xdr:rowOff>
    </xdr:from>
    <xdr:to>
      <xdr:col>36</xdr:col>
      <xdr:colOff>165100</xdr:colOff>
      <xdr:row>61</xdr:row>
      <xdr:rowOff>63500</xdr:rowOff>
    </xdr:to>
    <xdr:sp macro="" textlink="">
      <xdr:nvSpPr>
        <xdr:cNvPr id="249" name="楕円 248"/>
        <xdr:cNvSpPr/>
      </xdr:nvSpPr>
      <xdr:spPr>
        <a:xfrm>
          <a:off x="6921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12700</xdr:rowOff>
    </xdr:to>
    <xdr:cxnSp macro="">
      <xdr:nvCxnSpPr>
        <xdr:cNvPr id="250" name="直線コネクタ 249"/>
        <xdr:cNvCxnSpPr/>
      </xdr:nvCxnSpPr>
      <xdr:spPr>
        <a:xfrm flipV="1">
          <a:off x="6972300" y="104660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1"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2"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3"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54"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72407</xdr:rowOff>
    </xdr:from>
    <xdr:ext cx="469744" cy="259045"/>
    <xdr:sp macro="" textlink="">
      <xdr:nvSpPr>
        <xdr:cNvPr id="255" name="n_1mainValue【体育館・プール】&#10;一人当たり面積"/>
        <xdr:cNvSpPr txBox="1"/>
      </xdr:nvSpPr>
      <xdr:spPr>
        <a:xfrm>
          <a:off x="93917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73677</xdr:rowOff>
    </xdr:from>
    <xdr:ext cx="469744" cy="259045"/>
    <xdr:sp macro="" textlink="">
      <xdr:nvSpPr>
        <xdr:cNvPr id="256" name="n_2mainValue【体育館・プール】&#10;一人当たり面積"/>
        <xdr:cNvSpPr txBox="1"/>
      </xdr:nvSpPr>
      <xdr:spPr>
        <a:xfrm>
          <a:off x="8515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57" name="n_3mainValue【体育館・プール】&#10;一人当たり面積"/>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80027</xdr:rowOff>
    </xdr:from>
    <xdr:ext cx="469744" cy="259045"/>
    <xdr:sp macro="" textlink="">
      <xdr:nvSpPr>
        <xdr:cNvPr id="258" name="n_4mainValue【体育館・プール】&#10;一人当たり面積"/>
        <xdr:cNvSpPr txBox="1"/>
      </xdr:nvSpPr>
      <xdr:spPr>
        <a:xfrm>
          <a:off x="67374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99" name="直線コネクタ 298"/>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0"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1" name="直線コネクタ 300"/>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2"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3" name="直線コネクタ 302"/>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4"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5" name="フローチャート: 判断 304"/>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6" name="フローチャート: 判断 305"/>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07" name="フローチャート: 判断 306"/>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08" name="フローチャート: 判断 307"/>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09" name="フローチャート: 判断 308"/>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92075</xdr:rowOff>
    </xdr:from>
    <xdr:to>
      <xdr:col>24</xdr:col>
      <xdr:colOff>114300</xdr:colOff>
      <xdr:row>109</xdr:row>
      <xdr:rowOff>22225</xdr:rowOff>
    </xdr:to>
    <xdr:sp macro="" textlink="">
      <xdr:nvSpPr>
        <xdr:cNvPr id="315" name="楕円 314"/>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7002</xdr:rowOff>
    </xdr:from>
    <xdr:ext cx="405111" cy="259045"/>
    <xdr:sp macro="" textlink="">
      <xdr:nvSpPr>
        <xdr:cNvPr id="316" name="【市民会館】&#10;有形固定資産減価償却率該当値テキスト"/>
        <xdr:cNvSpPr txBox="1"/>
      </xdr:nvSpPr>
      <xdr:spPr>
        <a:xfrm>
          <a:off x="4673600" y="185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90170</xdr:rowOff>
    </xdr:from>
    <xdr:to>
      <xdr:col>20</xdr:col>
      <xdr:colOff>38100</xdr:colOff>
      <xdr:row>109</xdr:row>
      <xdr:rowOff>20320</xdr:rowOff>
    </xdr:to>
    <xdr:sp macro="" textlink="">
      <xdr:nvSpPr>
        <xdr:cNvPr id="317" name="楕円 316"/>
        <xdr:cNvSpPr/>
      </xdr:nvSpPr>
      <xdr:spPr>
        <a:xfrm>
          <a:off x="3746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140970</xdr:rowOff>
    </xdr:from>
    <xdr:to>
      <xdr:col>24</xdr:col>
      <xdr:colOff>63500</xdr:colOff>
      <xdr:row>108</xdr:row>
      <xdr:rowOff>142875</xdr:rowOff>
    </xdr:to>
    <xdr:cxnSp macro="">
      <xdr:nvCxnSpPr>
        <xdr:cNvPr id="318" name="直線コネクタ 317"/>
        <xdr:cNvCxnSpPr/>
      </xdr:nvCxnSpPr>
      <xdr:spPr>
        <a:xfrm>
          <a:off x="3797300" y="18657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88264</xdr:rowOff>
    </xdr:from>
    <xdr:to>
      <xdr:col>15</xdr:col>
      <xdr:colOff>101600</xdr:colOff>
      <xdr:row>109</xdr:row>
      <xdr:rowOff>18414</xdr:rowOff>
    </xdr:to>
    <xdr:sp macro="" textlink="">
      <xdr:nvSpPr>
        <xdr:cNvPr id="319" name="楕円 318"/>
        <xdr:cNvSpPr/>
      </xdr:nvSpPr>
      <xdr:spPr>
        <a:xfrm>
          <a:off x="2857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139064</xdr:rowOff>
    </xdr:from>
    <xdr:to>
      <xdr:col>19</xdr:col>
      <xdr:colOff>177800</xdr:colOff>
      <xdr:row>108</xdr:row>
      <xdr:rowOff>140970</xdr:rowOff>
    </xdr:to>
    <xdr:cxnSp macro="">
      <xdr:nvCxnSpPr>
        <xdr:cNvPr id="320" name="直線コネクタ 319"/>
        <xdr:cNvCxnSpPr/>
      </xdr:nvCxnSpPr>
      <xdr:spPr>
        <a:xfrm>
          <a:off x="2908300" y="18655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86361</xdr:rowOff>
    </xdr:from>
    <xdr:to>
      <xdr:col>10</xdr:col>
      <xdr:colOff>165100</xdr:colOff>
      <xdr:row>109</xdr:row>
      <xdr:rowOff>16511</xdr:rowOff>
    </xdr:to>
    <xdr:sp macro="" textlink="">
      <xdr:nvSpPr>
        <xdr:cNvPr id="321" name="楕円 320"/>
        <xdr:cNvSpPr/>
      </xdr:nvSpPr>
      <xdr:spPr>
        <a:xfrm>
          <a:off x="1968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137161</xdr:rowOff>
    </xdr:from>
    <xdr:to>
      <xdr:col>15</xdr:col>
      <xdr:colOff>50800</xdr:colOff>
      <xdr:row>108</xdr:row>
      <xdr:rowOff>139064</xdr:rowOff>
    </xdr:to>
    <xdr:cxnSp macro="">
      <xdr:nvCxnSpPr>
        <xdr:cNvPr id="322" name="直線コネクタ 321"/>
        <xdr:cNvCxnSpPr/>
      </xdr:nvCxnSpPr>
      <xdr:spPr>
        <a:xfrm>
          <a:off x="2019300" y="186537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84455</xdr:rowOff>
    </xdr:from>
    <xdr:to>
      <xdr:col>6</xdr:col>
      <xdr:colOff>38100</xdr:colOff>
      <xdr:row>109</xdr:row>
      <xdr:rowOff>14605</xdr:rowOff>
    </xdr:to>
    <xdr:sp macro="" textlink="">
      <xdr:nvSpPr>
        <xdr:cNvPr id="323" name="楕円 322"/>
        <xdr:cNvSpPr/>
      </xdr:nvSpPr>
      <xdr:spPr>
        <a:xfrm>
          <a:off x="1079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135255</xdr:rowOff>
    </xdr:from>
    <xdr:to>
      <xdr:col>10</xdr:col>
      <xdr:colOff>114300</xdr:colOff>
      <xdr:row>108</xdr:row>
      <xdr:rowOff>137161</xdr:rowOff>
    </xdr:to>
    <xdr:cxnSp macro="">
      <xdr:nvCxnSpPr>
        <xdr:cNvPr id="324" name="直線コネクタ 323"/>
        <xdr:cNvCxnSpPr/>
      </xdr:nvCxnSpPr>
      <xdr:spPr>
        <a:xfrm>
          <a:off x="1130300" y="18651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25"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26"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27" name="n_3aveValue【市民会館】&#10;有形固定資産減価償却率"/>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28" name="n_4aveValue【市民会館】&#10;有形固定資産減価償却率"/>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11447</xdr:rowOff>
    </xdr:from>
    <xdr:ext cx="405111" cy="259045"/>
    <xdr:sp macro="" textlink="">
      <xdr:nvSpPr>
        <xdr:cNvPr id="329" name="n_1mainValue【市民会館】&#10;有形固定資産減価償却率"/>
        <xdr:cNvSpPr txBox="1"/>
      </xdr:nvSpPr>
      <xdr:spPr>
        <a:xfrm>
          <a:off x="35820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9541</xdr:rowOff>
    </xdr:from>
    <xdr:ext cx="405111" cy="259045"/>
    <xdr:sp macro="" textlink="">
      <xdr:nvSpPr>
        <xdr:cNvPr id="330" name="n_2mainValue【市民会館】&#10;有形固定資産減価償却率"/>
        <xdr:cNvSpPr txBox="1"/>
      </xdr:nvSpPr>
      <xdr:spPr>
        <a:xfrm>
          <a:off x="2705744" y="186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7638</xdr:rowOff>
    </xdr:from>
    <xdr:ext cx="405111" cy="259045"/>
    <xdr:sp macro="" textlink="">
      <xdr:nvSpPr>
        <xdr:cNvPr id="331" name="n_3mainValue【市民会館】&#10;有形固定資産減価償却率"/>
        <xdr:cNvSpPr txBox="1"/>
      </xdr:nvSpPr>
      <xdr:spPr>
        <a:xfrm>
          <a:off x="18167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5732</xdr:rowOff>
    </xdr:from>
    <xdr:ext cx="405111" cy="259045"/>
    <xdr:sp macro="" textlink="">
      <xdr:nvSpPr>
        <xdr:cNvPr id="332" name="n_4mainValue【市民会館】&#10;有形固定資産減価償却率"/>
        <xdr:cNvSpPr txBox="1"/>
      </xdr:nvSpPr>
      <xdr:spPr>
        <a:xfrm>
          <a:off x="927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3" name="直線コネクタ 3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4" name="テキスト ボックス 3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5" name="直線コネクタ 3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6" name="テキスト ボックス 3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7" name="直線コネクタ 3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8" name="テキスト ボックス 3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9" name="直線コネクタ 3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0" name="テキスト ボックス 3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1" name="直線コネクタ 3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2" name="テキスト ボックス 3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3" name="直線コネクタ 3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4" name="テキスト ボックス 3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58" name="直線コネクタ 357"/>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59"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0" name="直線コネクタ 359"/>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1"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2" name="直線コネクタ 361"/>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3"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4" name="フローチャート: 判断 363"/>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5" name="フローチャート: 判断 364"/>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6" name="フローチャート: 判断 365"/>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67" name="フローチャート: 判断 366"/>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8" name="フローチャート: 判断 367"/>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374" name="楕円 373"/>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375" name="【市民会館】&#10;一人当たり面積該当値テキスト"/>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376" name="楕円 375"/>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152944</xdr:rowOff>
    </xdr:to>
    <xdr:cxnSp macro="">
      <xdr:nvCxnSpPr>
        <xdr:cNvPr id="377" name="直線コネクタ 376"/>
        <xdr:cNvCxnSpPr/>
      </xdr:nvCxnSpPr>
      <xdr:spPr>
        <a:xfrm>
          <a:off x="9639300" y="1849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103777</xdr:rowOff>
    </xdr:from>
    <xdr:to>
      <xdr:col>46</xdr:col>
      <xdr:colOff>38100</xdr:colOff>
      <xdr:row>108</xdr:row>
      <xdr:rowOff>33927</xdr:rowOff>
    </xdr:to>
    <xdr:sp macro="" textlink="">
      <xdr:nvSpPr>
        <xdr:cNvPr id="378" name="楕円 377"/>
        <xdr:cNvSpPr/>
      </xdr:nvSpPr>
      <xdr:spPr>
        <a:xfrm>
          <a:off x="8699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154577</xdr:rowOff>
    </xdr:to>
    <xdr:cxnSp macro="">
      <xdr:nvCxnSpPr>
        <xdr:cNvPr id="379" name="直線コネクタ 378"/>
        <xdr:cNvCxnSpPr/>
      </xdr:nvCxnSpPr>
      <xdr:spPr>
        <a:xfrm flipV="1">
          <a:off x="8750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103777</xdr:rowOff>
    </xdr:from>
    <xdr:to>
      <xdr:col>41</xdr:col>
      <xdr:colOff>101600</xdr:colOff>
      <xdr:row>108</xdr:row>
      <xdr:rowOff>33927</xdr:rowOff>
    </xdr:to>
    <xdr:sp macro="" textlink="">
      <xdr:nvSpPr>
        <xdr:cNvPr id="380" name="楕円 379"/>
        <xdr:cNvSpPr/>
      </xdr:nvSpPr>
      <xdr:spPr>
        <a:xfrm>
          <a:off x="781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154577</xdr:rowOff>
    </xdr:from>
    <xdr:to>
      <xdr:col>45</xdr:col>
      <xdr:colOff>177800</xdr:colOff>
      <xdr:row>107</xdr:row>
      <xdr:rowOff>154577</xdr:rowOff>
    </xdr:to>
    <xdr:cxnSp macro="">
      <xdr:nvCxnSpPr>
        <xdr:cNvPr id="381" name="直線コネクタ 380"/>
        <xdr:cNvCxnSpPr/>
      </xdr:nvCxnSpPr>
      <xdr:spPr>
        <a:xfrm>
          <a:off x="7861300" y="1849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382" name="楕円 381"/>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154577</xdr:rowOff>
    </xdr:from>
    <xdr:to>
      <xdr:col>41</xdr:col>
      <xdr:colOff>50800</xdr:colOff>
      <xdr:row>107</xdr:row>
      <xdr:rowOff>156211</xdr:rowOff>
    </xdr:to>
    <xdr:cxnSp macro="">
      <xdr:nvCxnSpPr>
        <xdr:cNvPr id="383" name="直線コネクタ 382"/>
        <xdr:cNvCxnSpPr/>
      </xdr:nvCxnSpPr>
      <xdr:spPr>
        <a:xfrm flipV="1">
          <a:off x="6972300" y="184997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4"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5"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86"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7"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388"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25054</xdr:rowOff>
    </xdr:from>
    <xdr:ext cx="469744" cy="259045"/>
    <xdr:sp macro="" textlink="">
      <xdr:nvSpPr>
        <xdr:cNvPr id="389" name="n_2mainValue【市民会館】&#10;一人当たり面積"/>
        <xdr:cNvSpPr txBox="1"/>
      </xdr:nvSpPr>
      <xdr:spPr>
        <a:xfrm>
          <a:off x="8515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25054</xdr:rowOff>
    </xdr:from>
    <xdr:ext cx="469744" cy="259045"/>
    <xdr:sp macro="" textlink="">
      <xdr:nvSpPr>
        <xdr:cNvPr id="390" name="n_3mainValue【市民会館】&#10;一人当たり面積"/>
        <xdr:cNvSpPr txBox="1"/>
      </xdr:nvSpPr>
      <xdr:spPr>
        <a:xfrm>
          <a:off x="7626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391" name="n_4mainValue【市民会館】&#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6" name="直線コネクタ 415"/>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19"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0" name="直線コネクタ 419"/>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1"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2" name="フローチャート: 判断 421"/>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3" name="フローチャート: 判断 42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4" name="フローチャート: 判断 423"/>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5" name="フローチャート: 判断 424"/>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6" name="フローチャート: 判断 425"/>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32" name="楕円 431"/>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3"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4" name="楕円 433"/>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144780</xdr:rowOff>
    </xdr:to>
    <xdr:cxnSp macro="">
      <xdr:nvCxnSpPr>
        <xdr:cNvPr id="435" name="直線コネクタ 434"/>
        <xdr:cNvCxnSpPr/>
      </xdr:nvCxnSpPr>
      <xdr:spPr>
        <a:xfrm>
          <a:off x="15481300" y="6774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36" name="楕円 435"/>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87630</xdr:rowOff>
    </xdr:to>
    <xdr:cxnSp macro="">
      <xdr:nvCxnSpPr>
        <xdr:cNvPr id="437" name="直線コネクタ 436"/>
        <xdr:cNvCxnSpPr/>
      </xdr:nvCxnSpPr>
      <xdr:spPr>
        <a:xfrm>
          <a:off x="14592300" y="6717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438" name="楕円 437"/>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30480</xdr:rowOff>
    </xdr:to>
    <xdr:cxnSp macro="">
      <xdr:nvCxnSpPr>
        <xdr:cNvPr id="439" name="直線コネクタ 438"/>
        <xdr:cNvCxnSpPr/>
      </xdr:nvCxnSpPr>
      <xdr:spPr>
        <a:xfrm>
          <a:off x="13703300" y="66617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440" name="楕円 439"/>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146685</xdr:rowOff>
    </xdr:to>
    <xdr:cxnSp macro="">
      <xdr:nvCxnSpPr>
        <xdr:cNvPr id="441" name="直線コネクタ 440"/>
        <xdr:cNvCxnSpPr/>
      </xdr:nvCxnSpPr>
      <xdr:spPr>
        <a:xfrm>
          <a:off x="12814300" y="6604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2"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3"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4"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5"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46"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47" name="n_2mainValue【一般廃棄物処理施設】&#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448" name="n_3mainValue【一般廃棄物処理施設】&#10;有形固定資産減価償却率"/>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449" name="n_4mainValue【一般廃棄物処理施設】&#10;有形固定資産減価償却率"/>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1" name="直線コネクタ 470"/>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2"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3" name="直線コネクタ 472"/>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4"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5" name="直線コネクタ 474"/>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6"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7" name="フローチャート: 判断 476"/>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78" name="フローチャート: 判断 477"/>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79" name="フローチャート: 判断 478"/>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0" name="フローチャート: 判断 479"/>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1" name="フローチャート: 判断 480"/>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487" name="楕円 486"/>
        <xdr:cNvSpPr/>
      </xdr:nvSpPr>
      <xdr:spPr>
        <a:xfrm>
          <a:off x="221107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90238</xdr:rowOff>
    </xdr:from>
    <xdr:ext cx="599010" cy="259045"/>
    <xdr:sp macro="" textlink="">
      <xdr:nvSpPr>
        <xdr:cNvPr id="488" name="【一般廃棄物処理施設】&#10;一人当たり有形固定資産（償却資産）額該当値テキスト"/>
        <xdr:cNvSpPr txBox="1"/>
      </xdr:nvSpPr>
      <xdr:spPr>
        <a:xfrm>
          <a:off x="22199600" y="677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112908</xdr:rowOff>
    </xdr:from>
    <xdr:to>
      <xdr:col>112</xdr:col>
      <xdr:colOff>38100</xdr:colOff>
      <xdr:row>40</xdr:row>
      <xdr:rowOff>43058</xdr:rowOff>
    </xdr:to>
    <xdr:sp macro="" textlink="">
      <xdr:nvSpPr>
        <xdr:cNvPr id="489" name="楕円 488"/>
        <xdr:cNvSpPr/>
      </xdr:nvSpPr>
      <xdr:spPr>
        <a:xfrm>
          <a:off x="21272500" y="67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162611</xdr:rowOff>
    </xdr:from>
    <xdr:to>
      <xdr:col>116</xdr:col>
      <xdr:colOff>63500</xdr:colOff>
      <xdr:row>39</xdr:row>
      <xdr:rowOff>163708</xdr:rowOff>
    </xdr:to>
    <xdr:cxnSp macro="">
      <xdr:nvCxnSpPr>
        <xdr:cNvPr id="490" name="直線コネクタ 489"/>
        <xdr:cNvCxnSpPr/>
      </xdr:nvCxnSpPr>
      <xdr:spPr>
        <a:xfrm flipV="1">
          <a:off x="21323300" y="684916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113864</xdr:rowOff>
    </xdr:from>
    <xdr:to>
      <xdr:col>107</xdr:col>
      <xdr:colOff>101600</xdr:colOff>
      <xdr:row>40</xdr:row>
      <xdr:rowOff>44014</xdr:rowOff>
    </xdr:to>
    <xdr:sp macro="" textlink="">
      <xdr:nvSpPr>
        <xdr:cNvPr id="491" name="楕円 490"/>
        <xdr:cNvSpPr/>
      </xdr:nvSpPr>
      <xdr:spPr>
        <a:xfrm>
          <a:off x="20383500" y="68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163708</xdr:rowOff>
    </xdr:from>
    <xdr:to>
      <xdr:col>111</xdr:col>
      <xdr:colOff>177800</xdr:colOff>
      <xdr:row>39</xdr:row>
      <xdr:rowOff>164664</xdr:rowOff>
    </xdr:to>
    <xdr:cxnSp macro="">
      <xdr:nvCxnSpPr>
        <xdr:cNvPr id="492" name="直線コネクタ 491"/>
        <xdr:cNvCxnSpPr/>
      </xdr:nvCxnSpPr>
      <xdr:spPr>
        <a:xfrm flipV="1">
          <a:off x="20434300" y="6850258"/>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114877</xdr:rowOff>
    </xdr:from>
    <xdr:to>
      <xdr:col>102</xdr:col>
      <xdr:colOff>165100</xdr:colOff>
      <xdr:row>40</xdr:row>
      <xdr:rowOff>45027</xdr:rowOff>
    </xdr:to>
    <xdr:sp macro="" textlink="">
      <xdr:nvSpPr>
        <xdr:cNvPr id="493" name="楕円 492"/>
        <xdr:cNvSpPr/>
      </xdr:nvSpPr>
      <xdr:spPr>
        <a:xfrm>
          <a:off x="19494500" y="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164664</xdr:rowOff>
    </xdr:from>
    <xdr:to>
      <xdr:col>107</xdr:col>
      <xdr:colOff>50800</xdr:colOff>
      <xdr:row>39</xdr:row>
      <xdr:rowOff>165677</xdr:rowOff>
    </xdr:to>
    <xdr:cxnSp macro="">
      <xdr:nvCxnSpPr>
        <xdr:cNvPr id="494" name="直線コネクタ 493"/>
        <xdr:cNvCxnSpPr/>
      </xdr:nvCxnSpPr>
      <xdr:spPr>
        <a:xfrm flipV="1">
          <a:off x="19545300" y="6851214"/>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117256</xdr:rowOff>
    </xdr:from>
    <xdr:to>
      <xdr:col>98</xdr:col>
      <xdr:colOff>38100</xdr:colOff>
      <xdr:row>40</xdr:row>
      <xdr:rowOff>47406</xdr:rowOff>
    </xdr:to>
    <xdr:sp macro="" textlink="">
      <xdr:nvSpPr>
        <xdr:cNvPr id="495" name="楕円 494"/>
        <xdr:cNvSpPr/>
      </xdr:nvSpPr>
      <xdr:spPr>
        <a:xfrm>
          <a:off x="18605500" y="68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165677</xdr:rowOff>
    </xdr:from>
    <xdr:to>
      <xdr:col>102</xdr:col>
      <xdr:colOff>114300</xdr:colOff>
      <xdr:row>39</xdr:row>
      <xdr:rowOff>168056</xdr:rowOff>
    </xdr:to>
    <xdr:cxnSp macro="">
      <xdr:nvCxnSpPr>
        <xdr:cNvPr id="496" name="直線コネクタ 495"/>
        <xdr:cNvCxnSpPr/>
      </xdr:nvCxnSpPr>
      <xdr:spPr>
        <a:xfrm flipV="1">
          <a:off x="18656300" y="6852227"/>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97"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98"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99"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0"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34185</xdr:rowOff>
    </xdr:from>
    <xdr:ext cx="599010" cy="259045"/>
    <xdr:sp macro="" textlink="">
      <xdr:nvSpPr>
        <xdr:cNvPr id="501" name="n_1mainValue【一般廃棄物処理施設】&#10;一人当たり有形固定資産（償却資産）額"/>
        <xdr:cNvSpPr txBox="1"/>
      </xdr:nvSpPr>
      <xdr:spPr>
        <a:xfrm>
          <a:off x="21011095" y="68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35141</xdr:rowOff>
    </xdr:from>
    <xdr:ext cx="599010" cy="259045"/>
    <xdr:sp macro="" textlink="">
      <xdr:nvSpPr>
        <xdr:cNvPr id="502" name="n_2mainValue【一般廃棄物処理施設】&#10;一人当たり有形固定資産（償却資産）額"/>
        <xdr:cNvSpPr txBox="1"/>
      </xdr:nvSpPr>
      <xdr:spPr>
        <a:xfrm>
          <a:off x="20134795" y="689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36154</xdr:rowOff>
    </xdr:from>
    <xdr:ext cx="599010" cy="259045"/>
    <xdr:sp macro="" textlink="">
      <xdr:nvSpPr>
        <xdr:cNvPr id="503" name="n_3mainValue【一般廃棄物処理施設】&#10;一人当たり有形固定資産（償却資産）額"/>
        <xdr:cNvSpPr txBox="1"/>
      </xdr:nvSpPr>
      <xdr:spPr>
        <a:xfrm>
          <a:off x="19245795" y="68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38533</xdr:rowOff>
    </xdr:from>
    <xdr:ext cx="599010" cy="259045"/>
    <xdr:sp macro="" textlink="">
      <xdr:nvSpPr>
        <xdr:cNvPr id="504" name="n_4mainValue【一般廃棄物処理施設】&#10;一人当たり有形固定資産（償却資産）額"/>
        <xdr:cNvSpPr txBox="1"/>
      </xdr:nvSpPr>
      <xdr:spPr>
        <a:xfrm>
          <a:off x="18356795" y="68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64226</xdr:rowOff>
    </xdr:from>
    <xdr:to>
      <xdr:col>85</xdr:col>
      <xdr:colOff>126364</xdr:colOff>
      <xdr:row>86</xdr:row>
      <xdr:rowOff>78921</xdr:rowOff>
    </xdr:to>
    <xdr:cxnSp macro="">
      <xdr:nvCxnSpPr>
        <xdr:cNvPr id="546" name="直線コネクタ 545"/>
        <xdr:cNvCxnSpPr/>
      </xdr:nvCxnSpPr>
      <xdr:spPr>
        <a:xfrm flipV="1">
          <a:off x="16318864" y="13608776"/>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82748</xdr:rowOff>
    </xdr:from>
    <xdr:ext cx="405111" cy="259045"/>
    <xdr:sp macro="" textlink="">
      <xdr:nvSpPr>
        <xdr:cNvPr id="547" name="【消防施設】&#10;有形固定資産減価償却率最小値テキスト"/>
        <xdr:cNvSpPr txBox="1"/>
      </xdr:nvSpPr>
      <xdr:spPr>
        <a:xfrm>
          <a:off x="16357600" y="1482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78921</xdr:rowOff>
    </xdr:from>
    <xdr:to>
      <xdr:col>86</xdr:col>
      <xdr:colOff>25400</xdr:colOff>
      <xdr:row>86</xdr:row>
      <xdr:rowOff>78921</xdr:rowOff>
    </xdr:to>
    <xdr:cxnSp macro="">
      <xdr:nvCxnSpPr>
        <xdr:cNvPr id="548" name="直線コネクタ 547"/>
        <xdr:cNvCxnSpPr/>
      </xdr:nvCxnSpPr>
      <xdr:spPr>
        <a:xfrm>
          <a:off x="16230600" y="1482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10903</xdr:rowOff>
    </xdr:from>
    <xdr:ext cx="405111" cy="259045"/>
    <xdr:sp macro="" textlink="">
      <xdr:nvSpPr>
        <xdr:cNvPr id="549" name="【消防施設】&#10;有形固定資産減価償却率最大値テキスト"/>
        <xdr:cNvSpPr txBox="1"/>
      </xdr:nvSpPr>
      <xdr:spPr>
        <a:xfrm>
          <a:off x="16357600" y="1338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64226</xdr:rowOff>
    </xdr:from>
    <xdr:to>
      <xdr:col>86</xdr:col>
      <xdr:colOff>25400</xdr:colOff>
      <xdr:row>79</xdr:row>
      <xdr:rowOff>64226</xdr:rowOff>
    </xdr:to>
    <xdr:cxnSp macro="">
      <xdr:nvCxnSpPr>
        <xdr:cNvPr id="550" name="直線コネクタ 549"/>
        <xdr:cNvCxnSpPr/>
      </xdr:nvCxnSpPr>
      <xdr:spPr>
        <a:xfrm>
          <a:off x="16230600" y="1360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551" name="【消防施設】&#10;有形固定資産減価償却率平均値テキスト"/>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52" name="フローチャート: 判断 551"/>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62412</xdr:rowOff>
    </xdr:from>
    <xdr:to>
      <xdr:col>81</xdr:col>
      <xdr:colOff>101600</xdr:colOff>
      <xdr:row>82</xdr:row>
      <xdr:rowOff>164012</xdr:rowOff>
    </xdr:to>
    <xdr:sp macro="" textlink="">
      <xdr:nvSpPr>
        <xdr:cNvPr id="553" name="フローチャート: 判断 552"/>
        <xdr:cNvSpPr/>
      </xdr:nvSpPr>
      <xdr:spPr>
        <a:xfrm>
          <a:off x="15430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4" name="フローチャート: 判断 553"/>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5" name="フローチャート: 判断 554"/>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56" name="フローチャート: 判断 555"/>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562" name="楕円 561"/>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137903</xdr:rowOff>
    </xdr:from>
    <xdr:ext cx="405111" cy="259045"/>
    <xdr:sp macro="" textlink="">
      <xdr:nvSpPr>
        <xdr:cNvPr id="563" name="【消防施設】&#10;有形固定資産減価償却率該当値テキスト"/>
        <xdr:cNvSpPr txBox="1"/>
      </xdr:nvSpPr>
      <xdr:spPr>
        <a:xfrm>
          <a:off x="16357600" y="1351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564" name="楕円 563"/>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64226</xdr:rowOff>
    </xdr:to>
    <xdr:cxnSp macro="">
      <xdr:nvCxnSpPr>
        <xdr:cNvPr id="565" name="直線コネクタ 564"/>
        <xdr:cNvCxnSpPr/>
      </xdr:nvCxnSpPr>
      <xdr:spPr>
        <a:xfrm>
          <a:off x="15481300" y="135712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566" name="楕円 565"/>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26670</xdr:rowOff>
    </xdr:to>
    <xdr:cxnSp macro="">
      <xdr:nvCxnSpPr>
        <xdr:cNvPr id="567" name="直線コネクタ 566"/>
        <xdr:cNvCxnSpPr/>
      </xdr:nvCxnSpPr>
      <xdr:spPr>
        <a:xfrm>
          <a:off x="14592300" y="13559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96701</xdr:rowOff>
    </xdr:from>
    <xdr:to>
      <xdr:col>72</xdr:col>
      <xdr:colOff>38100</xdr:colOff>
      <xdr:row>79</xdr:row>
      <xdr:rowOff>26851</xdr:rowOff>
    </xdr:to>
    <xdr:sp macro="" textlink="">
      <xdr:nvSpPr>
        <xdr:cNvPr id="568" name="楕円 567"/>
        <xdr:cNvSpPr/>
      </xdr:nvSpPr>
      <xdr:spPr>
        <a:xfrm>
          <a:off x="13652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147501</xdr:rowOff>
    </xdr:from>
    <xdr:to>
      <xdr:col>76</xdr:col>
      <xdr:colOff>114300</xdr:colOff>
      <xdr:row>79</xdr:row>
      <xdr:rowOff>15239</xdr:rowOff>
    </xdr:to>
    <xdr:cxnSp macro="">
      <xdr:nvCxnSpPr>
        <xdr:cNvPr id="569" name="直線コネクタ 568"/>
        <xdr:cNvCxnSpPr/>
      </xdr:nvCxnSpPr>
      <xdr:spPr>
        <a:xfrm>
          <a:off x="13703300" y="135206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59145</xdr:rowOff>
    </xdr:from>
    <xdr:to>
      <xdr:col>67</xdr:col>
      <xdr:colOff>101600</xdr:colOff>
      <xdr:row>78</xdr:row>
      <xdr:rowOff>160745</xdr:rowOff>
    </xdr:to>
    <xdr:sp macro="" textlink="">
      <xdr:nvSpPr>
        <xdr:cNvPr id="570" name="楕円 569"/>
        <xdr:cNvSpPr/>
      </xdr:nvSpPr>
      <xdr:spPr>
        <a:xfrm>
          <a:off x="12763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109945</xdr:rowOff>
    </xdr:from>
    <xdr:to>
      <xdr:col>71</xdr:col>
      <xdr:colOff>177800</xdr:colOff>
      <xdr:row>78</xdr:row>
      <xdr:rowOff>147501</xdr:rowOff>
    </xdr:to>
    <xdr:cxnSp macro="">
      <xdr:nvCxnSpPr>
        <xdr:cNvPr id="571" name="直線コネクタ 570"/>
        <xdr:cNvCxnSpPr/>
      </xdr:nvCxnSpPr>
      <xdr:spPr>
        <a:xfrm>
          <a:off x="12814300" y="13483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155139</xdr:rowOff>
    </xdr:from>
    <xdr:ext cx="405111" cy="259045"/>
    <xdr:sp macro="" textlink="">
      <xdr:nvSpPr>
        <xdr:cNvPr id="572" name="n_1aveValue【消防施設】&#10;有形固定資産減価償却率"/>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3" name="n_2ave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574" name="n_3aveValue【消防施設】&#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575" name="n_4aveValue【消防施設】&#10;有形固定資産減価償却率"/>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93997</xdr:rowOff>
    </xdr:from>
    <xdr:ext cx="405111" cy="259045"/>
    <xdr:sp macro="" textlink="">
      <xdr:nvSpPr>
        <xdr:cNvPr id="576" name="n_1mainValue【消防施設】&#10;有形固定資産減価償却率"/>
        <xdr:cNvSpPr txBox="1"/>
      </xdr:nvSpPr>
      <xdr:spPr>
        <a:xfrm>
          <a:off x="15266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577" name="n_2mainValue【消防施設】&#10;有形固定資産減価償却率"/>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43378</xdr:rowOff>
    </xdr:from>
    <xdr:ext cx="405111" cy="259045"/>
    <xdr:sp macro="" textlink="">
      <xdr:nvSpPr>
        <xdr:cNvPr id="578" name="n_3mainValue【消防施設】&#10;有形固定資産減価償却率"/>
        <xdr:cNvSpPr txBox="1"/>
      </xdr:nvSpPr>
      <xdr:spPr>
        <a:xfrm>
          <a:off x="135007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5822</xdr:rowOff>
    </xdr:from>
    <xdr:ext cx="405111" cy="259045"/>
    <xdr:sp macro="" textlink="">
      <xdr:nvSpPr>
        <xdr:cNvPr id="579" name="n_4mainValue【消防施設】&#10;有形固定資産減価償却率"/>
        <xdr:cNvSpPr txBox="1"/>
      </xdr:nvSpPr>
      <xdr:spPr>
        <a:xfrm>
          <a:off x="12611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3" name="直線コネクタ 6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5" name="直線コネクタ 6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7" name="直線コネクタ 6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08"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09" name="フローチャート: 判断 6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0" name="フローチャート: 判断 6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1" name="フローチャート: 判断 6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2" name="フローチャート: 判断 6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3" name="フローチャート: 判断 6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46355</xdr:rowOff>
    </xdr:from>
    <xdr:to>
      <xdr:col>116</xdr:col>
      <xdr:colOff>114300</xdr:colOff>
      <xdr:row>85</xdr:row>
      <xdr:rowOff>147955</xdr:rowOff>
    </xdr:to>
    <xdr:sp macro="" textlink="">
      <xdr:nvSpPr>
        <xdr:cNvPr id="619" name="楕円 618"/>
        <xdr:cNvSpPr/>
      </xdr:nvSpPr>
      <xdr:spPr>
        <a:xfrm>
          <a:off x="22110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24782</xdr:rowOff>
    </xdr:from>
    <xdr:ext cx="469744" cy="259045"/>
    <xdr:sp macro="" textlink="">
      <xdr:nvSpPr>
        <xdr:cNvPr id="620" name="【消防施設】&#10;一人当たり面積該当値テキスト"/>
        <xdr:cNvSpPr txBox="1"/>
      </xdr:nvSpPr>
      <xdr:spPr>
        <a:xfrm>
          <a:off x="22199600"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1" name="楕円 6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97155</xdr:rowOff>
    </xdr:to>
    <xdr:cxnSp macro="">
      <xdr:nvCxnSpPr>
        <xdr:cNvPr id="622" name="直線コネクタ 621"/>
        <xdr:cNvCxnSpPr/>
      </xdr:nvCxnSpPr>
      <xdr:spPr>
        <a:xfrm>
          <a:off x="21323300" y="14668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57786</xdr:rowOff>
    </xdr:from>
    <xdr:to>
      <xdr:col>107</xdr:col>
      <xdr:colOff>101600</xdr:colOff>
      <xdr:row>85</xdr:row>
      <xdr:rowOff>159386</xdr:rowOff>
    </xdr:to>
    <xdr:sp macro="" textlink="">
      <xdr:nvSpPr>
        <xdr:cNvPr id="623" name="楕円 622"/>
        <xdr:cNvSpPr/>
      </xdr:nvSpPr>
      <xdr:spPr>
        <a:xfrm>
          <a:off x="20383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108586</xdr:rowOff>
    </xdr:to>
    <xdr:cxnSp macro="">
      <xdr:nvCxnSpPr>
        <xdr:cNvPr id="624" name="直線コネクタ 623"/>
        <xdr:cNvCxnSpPr/>
      </xdr:nvCxnSpPr>
      <xdr:spPr>
        <a:xfrm flipV="1">
          <a:off x="20434300" y="146685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25" name="楕円 624"/>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108586</xdr:rowOff>
    </xdr:from>
    <xdr:to>
      <xdr:col>107</xdr:col>
      <xdr:colOff>50800</xdr:colOff>
      <xdr:row>85</xdr:row>
      <xdr:rowOff>110489</xdr:rowOff>
    </xdr:to>
    <xdr:cxnSp macro="">
      <xdr:nvCxnSpPr>
        <xdr:cNvPr id="626" name="直線コネクタ 625"/>
        <xdr:cNvCxnSpPr/>
      </xdr:nvCxnSpPr>
      <xdr:spPr>
        <a:xfrm flipV="1">
          <a:off x="19545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627" name="楕円 626"/>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110489</xdr:rowOff>
    </xdr:to>
    <xdr:cxnSp macro="">
      <xdr:nvCxnSpPr>
        <xdr:cNvPr id="628" name="直線コネクタ 627"/>
        <xdr:cNvCxnSpPr/>
      </xdr:nvCxnSpPr>
      <xdr:spPr>
        <a:xfrm>
          <a:off x="18656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29"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0"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1"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2"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3"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150513</xdr:rowOff>
    </xdr:from>
    <xdr:ext cx="469744" cy="259045"/>
    <xdr:sp macro="" textlink="">
      <xdr:nvSpPr>
        <xdr:cNvPr id="634" name="n_2mainValue【消防施設】&#10;一人当たり面積"/>
        <xdr:cNvSpPr txBox="1"/>
      </xdr:nvSpPr>
      <xdr:spPr>
        <a:xfrm>
          <a:off x="20199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35" name="n_3main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636" name="n_4mainValue【消防施設】&#10;一人当たり面積"/>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2" name="直線コネクタ 6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4" name="直線コネクタ 6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6" name="直線コネクタ 6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67"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8" name="フローチャート: 判断 6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69" name="フローチャート: 判断 6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0" name="フローチャート: 判断 6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1" name="フローチャート: 判断 6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2" name="フローチャート: 判断 6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678" name="楕円 677"/>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679" name="【庁舎】&#10;有形固定資産減価償却率該当値テキスト"/>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77651</xdr:rowOff>
    </xdr:from>
    <xdr:to>
      <xdr:col>81</xdr:col>
      <xdr:colOff>101600</xdr:colOff>
      <xdr:row>102</xdr:row>
      <xdr:rowOff>7801</xdr:rowOff>
    </xdr:to>
    <xdr:sp macro="" textlink="">
      <xdr:nvSpPr>
        <xdr:cNvPr id="680" name="楕円 679"/>
        <xdr:cNvSpPr/>
      </xdr:nvSpPr>
      <xdr:spPr>
        <a:xfrm>
          <a:off x="15430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128451</xdr:rowOff>
    </xdr:from>
    <xdr:to>
      <xdr:col>85</xdr:col>
      <xdr:colOff>127000</xdr:colOff>
      <xdr:row>102</xdr:row>
      <xdr:rowOff>15784</xdr:rowOff>
    </xdr:to>
    <xdr:cxnSp macro="">
      <xdr:nvCxnSpPr>
        <xdr:cNvPr id="681" name="直線コネクタ 680"/>
        <xdr:cNvCxnSpPr/>
      </xdr:nvCxnSpPr>
      <xdr:spPr>
        <a:xfrm>
          <a:off x="15481300" y="1744490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682" name="楕円 681"/>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128451</xdr:rowOff>
    </xdr:to>
    <xdr:cxnSp macro="">
      <xdr:nvCxnSpPr>
        <xdr:cNvPr id="683" name="直線コネクタ 682"/>
        <xdr:cNvCxnSpPr/>
      </xdr:nvCxnSpPr>
      <xdr:spPr>
        <a:xfrm>
          <a:off x="14592300" y="173844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134801</xdr:rowOff>
    </xdr:from>
    <xdr:to>
      <xdr:col>72</xdr:col>
      <xdr:colOff>38100</xdr:colOff>
      <xdr:row>101</xdr:row>
      <xdr:rowOff>64951</xdr:rowOff>
    </xdr:to>
    <xdr:sp macro="" textlink="">
      <xdr:nvSpPr>
        <xdr:cNvPr id="684" name="楕円 683"/>
        <xdr:cNvSpPr/>
      </xdr:nvSpPr>
      <xdr:spPr>
        <a:xfrm>
          <a:off x="13652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68036</xdr:rowOff>
    </xdr:to>
    <xdr:cxnSp macro="">
      <xdr:nvCxnSpPr>
        <xdr:cNvPr id="685" name="直線コネクタ 684"/>
        <xdr:cNvCxnSpPr/>
      </xdr:nvCxnSpPr>
      <xdr:spPr>
        <a:xfrm>
          <a:off x="13703300" y="173306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74386</xdr:rowOff>
    </xdr:from>
    <xdr:to>
      <xdr:col>67</xdr:col>
      <xdr:colOff>101600</xdr:colOff>
      <xdr:row>101</xdr:row>
      <xdr:rowOff>4536</xdr:rowOff>
    </xdr:to>
    <xdr:sp macro="" textlink="">
      <xdr:nvSpPr>
        <xdr:cNvPr id="686" name="楕円 685"/>
        <xdr:cNvSpPr/>
      </xdr:nvSpPr>
      <xdr:spPr>
        <a:xfrm>
          <a:off x="12763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125186</xdr:rowOff>
    </xdr:from>
    <xdr:to>
      <xdr:col>71</xdr:col>
      <xdr:colOff>177800</xdr:colOff>
      <xdr:row>101</xdr:row>
      <xdr:rowOff>14151</xdr:rowOff>
    </xdr:to>
    <xdr:cxnSp macro="">
      <xdr:nvCxnSpPr>
        <xdr:cNvPr id="687" name="直線コネクタ 686"/>
        <xdr:cNvCxnSpPr/>
      </xdr:nvCxnSpPr>
      <xdr:spPr>
        <a:xfrm>
          <a:off x="12814300" y="172701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8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89" name="n_2ave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90"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1"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24328</xdr:rowOff>
    </xdr:from>
    <xdr:ext cx="405111" cy="259045"/>
    <xdr:sp macro="" textlink="">
      <xdr:nvSpPr>
        <xdr:cNvPr id="692" name="n_1mainValue【庁舎】&#10;有形固定資産減価償却率"/>
        <xdr:cNvSpPr txBox="1"/>
      </xdr:nvSpPr>
      <xdr:spPr>
        <a:xfrm>
          <a:off x="152660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693" name="n_2mainValue【庁舎】&#10;有形固定資産減価償却率"/>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81478</xdr:rowOff>
    </xdr:from>
    <xdr:ext cx="405111" cy="259045"/>
    <xdr:sp macro="" textlink="">
      <xdr:nvSpPr>
        <xdr:cNvPr id="694" name="n_3mainValue【庁舎】&#10;有形固定資産減価償却率"/>
        <xdr:cNvSpPr txBox="1"/>
      </xdr:nvSpPr>
      <xdr:spPr>
        <a:xfrm>
          <a:off x="13500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21063</xdr:rowOff>
    </xdr:from>
    <xdr:ext cx="405111" cy="259045"/>
    <xdr:sp macro="" textlink="">
      <xdr:nvSpPr>
        <xdr:cNvPr id="695" name="n_4mainValue【庁舎】&#10;有形固定資産減価償却率"/>
        <xdr:cNvSpPr txBox="1"/>
      </xdr:nvSpPr>
      <xdr:spPr>
        <a:xfrm>
          <a:off x="12611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7" name="直線コネクタ 7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19" name="直線コネクタ 7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1" name="直線コネクタ 7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3" name="フローチャート: 判断 7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4" name="フローチャート: 判断 7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5" name="フローチャート: 判断 7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6" name="フローチャート: 判断 7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7" name="フローチャート: 判断 7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47346</xdr:rowOff>
    </xdr:from>
    <xdr:to>
      <xdr:col>116</xdr:col>
      <xdr:colOff>114300</xdr:colOff>
      <xdr:row>107</xdr:row>
      <xdr:rowOff>148946</xdr:rowOff>
    </xdr:to>
    <xdr:sp macro="" textlink="">
      <xdr:nvSpPr>
        <xdr:cNvPr id="733" name="楕円 732"/>
        <xdr:cNvSpPr/>
      </xdr:nvSpPr>
      <xdr:spPr>
        <a:xfrm>
          <a:off x="221107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734" name="【庁舎】&#10;一人当たり面積該当値テキスト"/>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47803</xdr:rowOff>
    </xdr:from>
    <xdr:to>
      <xdr:col>112</xdr:col>
      <xdr:colOff>38100</xdr:colOff>
      <xdr:row>107</xdr:row>
      <xdr:rowOff>149403</xdr:rowOff>
    </xdr:to>
    <xdr:sp macro="" textlink="">
      <xdr:nvSpPr>
        <xdr:cNvPr id="735" name="楕円 734"/>
        <xdr:cNvSpPr/>
      </xdr:nvSpPr>
      <xdr:spPr>
        <a:xfrm>
          <a:off x="21272500" y="183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98146</xdr:rowOff>
    </xdr:from>
    <xdr:to>
      <xdr:col>116</xdr:col>
      <xdr:colOff>63500</xdr:colOff>
      <xdr:row>107</xdr:row>
      <xdr:rowOff>98603</xdr:rowOff>
    </xdr:to>
    <xdr:cxnSp macro="">
      <xdr:nvCxnSpPr>
        <xdr:cNvPr id="736" name="直線コネクタ 735"/>
        <xdr:cNvCxnSpPr/>
      </xdr:nvCxnSpPr>
      <xdr:spPr>
        <a:xfrm flipV="1">
          <a:off x="21323300" y="184432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37" name="楕円 736"/>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98603</xdr:rowOff>
    </xdr:to>
    <xdr:cxnSp macro="">
      <xdr:nvCxnSpPr>
        <xdr:cNvPr id="738" name="直線コネクタ 737"/>
        <xdr:cNvCxnSpPr/>
      </xdr:nvCxnSpPr>
      <xdr:spPr>
        <a:xfrm>
          <a:off x="20434300" y="1837563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48718</xdr:rowOff>
    </xdr:from>
    <xdr:to>
      <xdr:col>102</xdr:col>
      <xdr:colOff>165100</xdr:colOff>
      <xdr:row>107</xdr:row>
      <xdr:rowOff>150318</xdr:rowOff>
    </xdr:to>
    <xdr:sp macro="" textlink="">
      <xdr:nvSpPr>
        <xdr:cNvPr id="739" name="楕円 738"/>
        <xdr:cNvSpPr/>
      </xdr:nvSpPr>
      <xdr:spPr>
        <a:xfrm>
          <a:off x="194945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99518</xdr:rowOff>
    </xdr:to>
    <xdr:cxnSp macro="">
      <xdr:nvCxnSpPr>
        <xdr:cNvPr id="740" name="直線コネクタ 739"/>
        <xdr:cNvCxnSpPr/>
      </xdr:nvCxnSpPr>
      <xdr:spPr>
        <a:xfrm flipV="1">
          <a:off x="19545300" y="18375630"/>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50088</xdr:rowOff>
    </xdr:from>
    <xdr:to>
      <xdr:col>98</xdr:col>
      <xdr:colOff>38100</xdr:colOff>
      <xdr:row>107</xdr:row>
      <xdr:rowOff>151688</xdr:rowOff>
    </xdr:to>
    <xdr:sp macro="" textlink="">
      <xdr:nvSpPr>
        <xdr:cNvPr id="741" name="楕円 740"/>
        <xdr:cNvSpPr/>
      </xdr:nvSpPr>
      <xdr:spPr>
        <a:xfrm>
          <a:off x="186055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99518</xdr:rowOff>
    </xdr:from>
    <xdr:to>
      <xdr:col>102</xdr:col>
      <xdr:colOff>114300</xdr:colOff>
      <xdr:row>107</xdr:row>
      <xdr:rowOff>100888</xdr:rowOff>
    </xdr:to>
    <xdr:cxnSp macro="">
      <xdr:nvCxnSpPr>
        <xdr:cNvPr id="742" name="直線コネクタ 741"/>
        <xdr:cNvCxnSpPr/>
      </xdr:nvCxnSpPr>
      <xdr:spPr>
        <a:xfrm flipV="1">
          <a:off x="18656300" y="1844466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44" name="n_2aveValue【庁舎】&#10;一人当たり面積"/>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140530</xdr:rowOff>
    </xdr:from>
    <xdr:ext cx="469744" cy="259045"/>
    <xdr:sp macro="" textlink="">
      <xdr:nvSpPr>
        <xdr:cNvPr id="747" name="n_1mainValue【庁舎】&#10;一人当たり面積"/>
        <xdr:cNvSpPr txBox="1"/>
      </xdr:nvSpPr>
      <xdr:spPr>
        <a:xfrm>
          <a:off x="21075727" y="184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8" name="n_2mainValue【庁舎】&#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141445</xdr:rowOff>
    </xdr:from>
    <xdr:ext cx="469744" cy="259045"/>
    <xdr:sp macro="" textlink="">
      <xdr:nvSpPr>
        <xdr:cNvPr id="749" name="n_3mainValue【庁舎】&#10;一人当たり面積"/>
        <xdr:cNvSpPr txBox="1"/>
      </xdr:nvSpPr>
      <xdr:spPr>
        <a:xfrm>
          <a:off x="19310427" y="184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142815</xdr:rowOff>
    </xdr:from>
    <xdr:ext cx="469744" cy="259045"/>
    <xdr:sp macro="" textlink="">
      <xdr:nvSpPr>
        <xdr:cNvPr id="750" name="n_4mainValue【庁舎】&#10;一人当たり面積"/>
        <xdr:cNvSpPr txBox="1"/>
      </xdr:nvSpPr>
      <xdr:spPr>
        <a:xfrm>
          <a:off x="18421427" y="184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類似団体と比較して特に有形固定資産減価償却率が高くなっている施設は、市民会館及び一般廃棄物処理施設であり、特に低くなっている施設は、庁舎、消防施設である。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については、令和３年度に完成した多機能観光支援施設に機能を移転しているが、当該施設は町営市場の２階に位置し建物構造が一体となっているため除却に至っていない状況である。また、一般廃棄物処理施設は、令和４年度より機械設備の更新に取り掛かる予定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庁舎は平成２６年度に改築し、消防施設は消防本部と今帰仁分遣所をそれぞれ平成２２年度と平成２６年度に改築を終えているため、有形固定資産減価償却率が低くなっている。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図書館は除却し、</a:t>
          </a:r>
          <a:r>
            <a:rPr kumimoji="1" lang="ja-JP" altLang="ja-JP" sz="1100">
              <a:solidFill>
                <a:schemeClr val="dk1"/>
              </a:solidFill>
              <a:effectLst/>
              <a:latin typeface="+mn-lt"/>
              <a:ea typeface="+mn-ea"/>
              <a:cs typeface="+mn-cs"/>
            </a:rPr>
            <a:t>令和３年度に完成した多機能観光支援施設の図書資料室にて機能を補完しているが、図書館法上に基づく施設ではないため数値としては計上していない。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_2023-10-03_16-11-10/&#12304;&#36001;&#25919;&#29366;&#27841;&#36039;&#26009;&#38598;&#12305;_473081_&#26412;&#370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29.2</v>
          </cell>
          <cell r="BX51">
            <v>30.9</v>
          </cell>
          <cell r="CF51">
            <v>22.2</v>
          </cell>
          <cell r="CN51">
            <v>25.7</v>
          </cell>
          <cell r="CV51">
            <v>17.399999999999999</v>
          </cell>
        </row>
        <row r="53">
          <cell r="BP53">
            <v>52.5</v>
          </cell>
          <cell r="BX53">
            <v>53.3</v>
          </cell>
          <cell r="CF53">
            <v>53.6</v>
          </cell>
          <cell r="CN53">
            <v>53.8</v>
          </cell>
          <cell r="CV53">
            <v>52.8</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29.2</v>
          </cell>
          <cell r="BX73">
            <v>30.9</v>
          </cell>
          <cell r="CF73">
            <v>22.2</v>
          </cell>
          <cell r="CN73">
            <v>25.7</v>
          </cell>
          <cell r="CV73">
            <v>17.399999999999999</v>
          </cell>
        </row>
        <row r="75">
          <cell r="BP75">
            <v>7.5</v>
          </cell>
          <cell r="BX75">
            <v>9.1999999999999993</v>
          </cell>
          <cell r="CF75">
            <v>10</v>
          </cell>
          <cell r="CN75">
            <v>10.1</v>
          </cell>
          <cell r="CV75">
            <v>10.1</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26" sqref="AM26:AR2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11161250</v>
      </c>
      <c r="BO4" s="418"/>
      <c r="BP4" s="418"/>
      <c r="BQ4" s="418"/>
      <c r="BR4" s="418"/>
      <c r="BS4" s="418"/>
      <c r="BT4" s="418"/>
      <c r="BU4" s="419"/>
      <c r="BV4" s="417">
        <v>11650394</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10.1</v>
      </c>
      <c r="CU4" s="592"/>
      <c r="CV4" s="592"/>
      <c r="CW4" s="592"/>
      <c r="CX4" s="592"/>
      <c r="CY4" s="592"/>
      <c r="CZ4" s="592"/>
      <c r="DA4" s="593"/>
      <c r="DB4" s="591">
        <v>4.0999999999999996</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10675316</v>
      </c>
      <c r="BO5" s="423"/>
      <c r="BP5" s="423"/>
      <c r="BQ5" s="423"/>
      <c r="BR5" s="423"/>
      <c r="BS5" s="423"/>
      <c r="BT5" s="423"/>
      <c r="BU5" s="424"/>
      <c r="BV5" s="422">
        <v>11449908</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88.2</v>
      </c>
      <c r="CU5" s="393"/>
      <c r="CV5" s="393"/>
      <c r="CW5" s="393"/>
      <c r="CX5" s="393"/>
      <c r="CY5" s="393"/>
      <c r="CZ5" s="393"/>
      <c r="DA5" s="394"/>
      <c r="DB5" s="392">
        <v>94.6</v>
      </c>
      <c r="DC5" s="393"/>
      <c r="DD5" s="393"/>
      <c r="DE5" s="393"/>
      <c r="DF5" s="393"/>
      <c r="DG5" s="393"/>
      <c r="DH5" s="393"/>
      <c r="DI5" s="394"/>
    </row>
    <row r="6" spans="1:119" ht="18.75" customHeight="1" x14ac:dyDescent="0.15">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96</v>
      </c>
      <c r="AV6" s="470"/>
      <c r="AW6" s="470"/>
      <c r="AX6" s="470"/>
      <c r="AY6" s="402" t="s">
        <v>104</v>
      </c>
      <c r="AZ6" s="403"/>
      <c r="BA6" s="403"/>
      <c r="BB6" s="403"/>
      <c r="BC6" s="403"/>
      <c r="BD6" s="403"/>
      <c r="BE6" s="403"/>
      <c r="BF6" s="403"/>
      <c r="BG6" s="403"/>
      <c r="BH6" s="403"/>
      <c r="BI6" s="403"/>
      <c r="BJ6" s="403"/>
      <c r="BK6" s="403"/>
      <c r="BL6" s="403"/>
      <c r="BM6" s="404"/>
      <c r="BN6" s="422">
        <v>485934</v>
      </c>
      <c r="BO6" s="423"/>
      <c r="BP6" s="423"/>
      <c r="BQ6" s="423"/>
      <c r="BR6" s="423"/>
      <c r="BS6" s="423"/>
      <c r="BT6" s="423"/>
      <c r="BU6" s="424"/>
      <c r="BV6" s="422">
        <v>200486</v>
      </c>
      <c r="BW6" s="423"/>
      <c r="BX6" s="423"/>
      <c r="BY6" s="423"/>
      <c r="BZ6" s="423"/>
      <c r="CA6" s="423"/>
      <c r="CB6" s="423"/>
      <c r="CC6" s="424"/>
      <c r="CD6" s="431" t="s">
        <v>105</v>
      </c>
      <c r="CE6" s="376"/>
      <c r="CF6" s="376"/>
      <c r="CG6" s="376"/>
      <c r="CH6" s="376"/>
      <c r="CI6" s="376"/>
      <c r="CJ6" s="376"/>
      <c r="CK6" s="376"/>
      <c r="CL6" s="376"/>
      <c r="CM6" s="376"/>
      <c r="CN6" s="376"/>
      <c r="CO6" s="376"/>
      <c r="CP6" s="376"/>
      <c r="CQ6" s="376"/>
      <c r="CR6" s="376"/>
      <c r="CS6" s="432"/>
      <c r="CT6" s="565">
        <v>90</v>
      </c>
      <c r="CU6" s="566"/>
      <c r="CV6" s="566"/>
      <c r="CW6" s="566"/>
      <c r="CX6" s="566"/>
      <c r="CY6" s="566"/>
      <c r="CZ6" s="566"/>
      <c r="DA6" s="567"/>
      <c r="DB6" s="565">
        <v>97.7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106</v>
      </c>
      <c r="AN7" s="396"/>
      <c r="AO7" s="396"/>
      <c r="AP7" s="396"/>
      <c r="AQ7" s="396"/>
      <c r="AR7" s="396"/>
      <c r="AS7" s="396"/>
      <c r="AT7" s="397"/>
      <c r="AU7" s="469" t="s">
        <v>96</v>
      </c>
      <c r="AV7" s="470"/>
      <c r="AW7" s="470"/>
      <c r="AX7" s="470"/>
      <c r="AY7" s="402" t="s">
        <v>107</v>
      </c>
      <c r="AZ7" s="403"/>
      <c r="BA7" s="403"/>
      <c r="BB7" s="403"/>
      <c r="BC7" s="403"/>
      <c r="BD7" s="403"/>
      <c r="BE7" s="403"/>
      <c r="BF7" s="403"/>
      <c r="BG7" s="403"/>
      <c r="BH7" s="403"/>
      <c r="BI7" s="403"/>
      <c r="BJ7" s="403"/>
      <c r="BK7" s="403"/>
      <c r="BL7" s="403"/>
      <c r="BM7" s="404"/>
      <c r="BN7" s="422">
        <v>35774</v>
      </c>
      <c r="BO7" s="423"/>
      <c r="BP7" s="423"/>
      <c r="BQ7" s="423"/>
      <c r="BR7" s="423"/>
      <c r="BS7" s="423"/>
      <c r="BT7" s="423"/>
      <c r="BU7" s="424"/>
      <c r="BV7" s="422">
        <v>30133</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4440768</v>
      </c>
      <c r="CU7" s="423"/>
      <c r="CV7" s="423"/>
      <c r="CW7" s="423"/>
      <c r="CX7" s="423"/>
      <c r="CY7" s="423"/>
      <c r="CZ7" s="423"/>
      <c r="DA7" s="424"/>
      <c r="DB7" s="422">
        <v>4133386</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96</v>
      </c>
      <c r="AV8" s="470"/>
      <c r="AW8" s="470"/>
      <c r="AX8" s="470"/>
      <c r="AY8" s="402" t="s">
        <v>110</v>
      </c>
      <c r="AZ8" s="403"/>
      <c r="BA8" s="403"/>
      <c r="BB8" s="403"/>
      <c r="BC8" s="403"/>
      <c r="BD8" s="403"/>
      <c r="BE8" s="403"/>
      <c r="BF8" s="403"/>
      <c r="BG8" s="403"/>
      <c r="BH8" s="403"/>
      <c r="BI8" s="403"/>
      <c r="BJ8" s="403"/>
      <c r="BK8" s="403"/>
      <c r="BL8" s="403"/>
      <c r="BM8" s="404"/>
      <c r="BN8" s="422">
        <v>450160</v>
      </c>
      <c r="BO8" s="423"/>
      <c r="BP8" s="423"/>
      <c r="BQ8" s="423"/>
      <c r="BR8" s="423"/>
      <c r="BS8" s="423"/>
      <c r="BT8" s="423"/>
      <c r="BU8" s="424"/>
      <c r="BV8" s="422">
        <v>170353</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0.35</v>
      </c>
      <c r="CU8" s="526"/>
      <c r="CV8" s="526"/>
      <c r="CW8" s="526"/>
      <c r="CX8" s="526"/>
      <c r="CY8" s="526"/>
      <c r="CZ8" s="526"/>
      <c r="DA8" s="527"/>
      <c r="DB8" s="525">
        <v>0.35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5"/>
      <c r="L9" s="556" t="s">
        <v>113</v>
      </c>
      <c r="M9" s="557"/>
      <c r="N9" s="557"/>
      <c r="O9" s="557"/>
      <c r="P9" s="557"/>
      <c r="Q9" s="558"/>
      <c r="R9" s="559">
        <v>12530</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96</v>
      </c>
      <c r="AV9" s="470"/>
      <c r="AW9" s="470"/>
      <c r="AX9" s="470"/>
      <c r="AY9" s="402" t="s">
        <v>116</v>
      </c>
      <c r="AZ9" s="403"/>
      <c r="BA9" s="403"/>
      <c r="BB9" s="403"/>
      <c r="BC9" s="403"/>
      <c r="BD9" s="403"/>
      <c r="BE9" s="403"/>
      <c r="BF9" s="403"/>
      <c r="BG9" s="403"/>
      <c r="BH9" s="403"/>
      <c r="BI9" s="403"/>
      <c r="BJ9" s="403"/>
      <c r="BK9" s="403"/>
      <c r="BL9" s="403"/>
      <c r="BM9" s="404"/>
      <c r="BN9" s="422">
        <v>279807</v>
      </c>
      <c r="BO9" s="423"/>
      <c r="BP9" s="423"/>
      <c r="BQ9" s="423"/>
      <c r="BR9" s="423"/>
      <c r="BS9" s="423"/>
      <c r="BT9" s="423"/>
      <c r="BU9" s="424"/>
      <c r="BV9" s="422">
        <v>-142384</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11.8</v>
      </c>
      <c r="CU9" s="393"/>
      <c r="CV9" s="393"/>
      <c r="CW9" s="393"/>
      <c r="CX9" s="393"/>
      <c r="CY9" s="393"/>
      <c r="CZ9" s="393"/>
      <c r="DA9" s="394"/>
      <c r="DB9" s="392">
        <v>12.2</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118</v>
      </c>
      <c r="M10" s="396"/>
      <c r="N10" s="396"/>
      <c r="O10" s="396"/>
      <c r="P10" s="396"/>
      <c r="Q10" s="397"/>
      <c r="R10" s="398">
        <v>13536</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34</v>
      </c>
      <c r="BO10" s="423"/>
      <c r="BP10" s="423"/>
      <c r="BQ10" s="423"/>
      <c r="BR10" s="423"/>
      <c r="BS10" s="423"/>
      <c r="BT10" s="423"/>
      <c r="BU10" s="424"/>
      <c r="BV10" s="422">
        <v>156370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96</v>
      </c>
      <c r="AV11" s="470"/>
      <c r="AW11" s="470"/>
      <c r="AX11" s="470"/>
      <c r="AY11" s="402" t="s">
        <v>126</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127</v>
      </c>
      <c r="CE11" s="376"/>
      <c r="CF11" s="376"/>
      <c r="CG11" s="376"/>
      <c r="CH11" s="376"/>
      <c r="CI11" s="376"/>
      <c r="CJ11" s="376"/>
      <c r="CK11" s="376"/>
      <c r="CL11" s="376"/>
      <c r="CM11" s="376"/>
      <c r="CN11" s="376"/>
      <c r="CO11" s="376"/>
      <c r="CP11" s="376"/>
      <c r="CQ11" s="376"/>
      <c r="CR11" s="376"/>
      <c r="CS11" s="432"/>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13107</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121604</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12958</v>
      </c>
      <c r="S13" s="516"/>
      <c r="T13" s="516"/>
      <c r="U13" s="516"/>
      <c r="V13" s="517"/>
      <c r="W13" s="503" t="s">
        <v>140</v>
      </c>
      <c r="X13" s="445"/>
      <c r="Y13" s="445"/>
      <c r="Z13" s="445"/>
      <c r="AA13" s="445"/>
      <c r="AB13" s="446"/>
      <c r="AC13" s="398">
        <v>524</v>
      </c>
      <c r="AD13" s="399"/>
      <c r="AE13" s="399"/>
      <c r="AF13" s="399"/>
      <c r="AG13" s="400"/>
      <c r="AH13" s="398">
        <v>595</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279841</v>
      </c>
      <c r="BO13" s="423"/>
      <c r="BP13" s="423"/>
      <c r="BQ13" s="423"/>
      <c r="BR13" s="423"/>
      <c r="BS13" s="423"/>
      <c r="BT13" s="423"/>
      <c r="BU13" s="424"/>
      <c r="BV13" s="422">
        <v>-107618</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10.1</v>
      </c>
      <c r="CU13" s="393"/>
      <c r="CV13" s="393"/>
      <c r="CW13" s="393"/>
      <c r="CX13" s="393"/>
      <c r="CY13" s="393"/>
      <c r="CZ13" s="393"/>
      <c r="DA13" s="394"/>
      <c r="DB13" s="392">
        <v>10.1</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145</v>
      </c>
      <c r="M14" s="549"/>
      <c r="N14" s="549"/>
      <c r="O14" s="549"/>
      <c r="P14" s="549"/>
      <c r="Q14" s="550"/>
      <c r="R14" s="515">
        <v>13153</v>
      </c>
      <c r="S14" s="516"/>
      <c r="T14" s="516"/>
      <c r="U14" s="516"/>
      <c r="V14" s="517"/>
      <c r="W14" s="518"/>
      <c r="X14" s="448"/>
      <c r="Y14" s="448"/>
      <c r="Z14" s="448"/>
      <c r="AA14" s="448"/>
      <c r="AB14" s="449"/>
      <c r="AC14" s="508">
        <v>8.6999999999999993</v>
      </c>
      <c r="AD14" s="509"/>
      <c r="AE14" s="509"/>
      <c r="AF14" s="509"/>
      <c r="AG14" s="510"/>
      <c r="AH14" s="508">
        <v>9.6</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v>17.399999999999999</v>
      </c>
      <c r="CU14" s="520"/>
      <c r="CV14" s="520"/>
      <c r="CW14" s="520"/>
      <c r="CX14" s="520"/>
      <c r="CY14" s="520"/>
      <c r="CZ14" s="520"/>
      <c r="DA14" s="521"/>
      <c r="DB14" s="519">
        <v>25.7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147</v>
      </c>
      <c r="N15" s="513"/>
      <c r="O15" s="513"/>
      <c r="P15" s="513"/>
      <c r="Q15" s="514"/>
      <c r="R15" s="515">
        <v>12987</v>
      </c>
      <c r="S15" s="516"/>
      <c r="T15" s="516"/>
      <c r="U15" s="516"/>
      <c r="V15" s="517"/>
      <c r="W15" s="503" t="s">
        <v>148</v>
      </c>
      <c r="X15" s="445"/>
      <c r="Y15" s="445"/>
      <c r="Z15" s="445"/>
      <c r="AA15" s="445"/>
      <c r="AB15" s="446"/>
      <c r="AC15" s="398">
        <v>974</v>
      </c>
      <c r="AD15" s="399"/>
      <c r="AE15" s="399"/>
      <c r="AF15" s="399"/>
      <c r="AG15" s="400"/>
      <c r="AH15" s="398">
        <v>1107</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1316048</v>
      </c>
      <c r="BO15" s="418"/>
      <c r="BP15" s="418"/>
      <c r="BQ15" s="418"/>
      <c r="BR15" s="418"/>
      <c r="BS15" s="418"/>
      <c r="BT15" s="418"/>
      <c r="BU15" s="419"/>
      <c r="BV15" s="417">
        <v>1319223</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16.100000000000001</v>
      </c>
      <c r="AD16" s="509"/>
      <c r="AE16" s="509"/>
      <c r="AF16" s="509"/>
      <c r="AG16" s="510"/>
      <c r="AH16" s="508">
        <v>17.899999999999999</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3919052</v>
      </c>
      <c r="BO16" s="423"/>
      <c r="BP16" s="423"/>
      <c r="BQ16" s="423"/>
      <c r="BR16" s="423"/>
      <c r="BS16" s="423"/>
      <c r="BT16" s="423"/>
      <c r="BU16" s="424"/>
      <c r="BV16" s="422">
        <v>3652388</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4557</v>
      </c>
      <c r="AD17" s="399"/>
      <c r="AE17" s="399"/>
      <c r="AF17" s="399"/>
      <c r="AG17" s="400"/>
      <c r="AH17" s="398">
        <v>4485</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1659490</v>
      </c>
      <c r="BO17" s="423"/>
      <c r="BP17" s="423"/>
      <c r="BQ17" s="423"/>
      <c r="BR17" s="423"/>
      <c r="BS17" s="423"/>
      <c r="BT17" s="423"/>
      <c r="BU17" s="424"/>
      <c r="BV17" s="422">
        <v>1667605</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158</v>
      </c>
      <c r="C18" s="475"/>
      <c r="D18" s="475"/>
      <c r="E18" s="476"/>
      <c r="F18" s="476"/>
      <c r="G18" s="476"/>
      <c r="H18" s="476"/>
      <c r="I18" s="476"/>
      <c r="J18" s="476"/>
      <c r="K18" s="476"/>
      <c r="L18" s="477">
        <v>54.36</v>
      </c>
      <c r="M18" s="477"/>
      <c r="N18" s="477"/>
      <c r="O18" s="477"/>
      <c r="P18" s="477"/>
      <c r="Q18" s="477"/>
      <c r="R18" s="478"/>
      <c r="S18" s="478"/>
      <c r="T18" s="478"/>
      <c r="U18" s="478"/>
      <c r="V18" s="479"/>
      <c r="W18" s="493"/>
      <c r="X18" s="494"/>
      <c r="Y18" s="494"/>
      <c r="Z18" s="494"/>
      <c r="AA18" s="494"/>
      <c r="AB18" s="504"/>
      <c r="AC18" s="386">
        <v>75.3</v>
      </c>
      <c r="AD18" s="387"/>
      <c r="AE18" s="387"/>
      <c r="AF18" s="387"/>
      <c r="AG18" s="480"/>
      <c r="AH18" s="386">
        <v>72.5</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3955077</v>
      </c>
      <c r="BO18" s="423"/>
      <c r="BP18" s="423"/>
      <c r="BQ18" s="423"/>
      <c r="BR18" s="423"/>
      <c r="BS18" s="423"/>
      <c r="BT18" s="423"/>
      <c r="BU18" s="424"/>
      <c r="BV18" s="422">
        <v>3975712</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160</v>
      </c>
      <c r="C19" s="475"/>
      <c r="D19" s="475"/>
      <c r="E19" s="476"/>
      <c r="F19" s="476"/>
      <c r="G19" s="476"/>
      <c r="H19" s="476"/>
      <c r="I19" s="476"/>
      <c r="J19" s="476"/>
      <c r="K19" s="476"/>
      <c r="L19" s="482">
        <v>231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5683697</v>
      </c>
      <c r="BO19" s="423"/>
      <c r="BP19" s="423"/>
      <c r="BQ19" s="423"/>
      <c r="BR19" s="423"/>
      <c r="BS19" s="423"/>
      <c r="BT19" s="423"/>
      <c r="BU19" s="424"/>
      <c r="BV19" s="422">
        <v>5332353</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162</v>
      </c>
      <c r="C20" s="475"/>
      <c r="D20" s="475"/>
      <c r="E20" s="476"/>
      <c r="F20" s="476"/>
      <c r="G20" s="476"/>
      <c r="H20" s="476"/>
      <c r="I20" s="476"/>
      <c r="J20" s="476"/>
      <c r="K20" s="476"/>
      <c r="L20" s="482">
        <v>5351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8344680</v>
      </c>
      <c r="BO22" s="418"/>
      <c r="BP22" s="418"/>
      <c r="BQ22" s="418"/>
      <c r="BR22" s="418"/>
      <c r="BS22" s="418"/>
      <c r="BT22" s="418"/>
      <c r="BU22" s="419"/>
      <c r="BV22" s="417">
        <v>8307189</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7214810</v>
      </c>
      <c r="BO23" s="423"/>
      <c r="BP23" s="423"/>
      <c r="BQ23" s="423"/>
      <c r="BR23" s="423"/>
      <c r="BS23" s="423"/>
      <c r="BT23" s="423"/>
      <c r="BU23" s="424"/>
      <c r="BV23" s="422">
        <v>7065436</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172</v>
      </c>
      <c r="F24" s="396"/>
      <c r="G24" s="396"/>
      <c r="H24" s="396"/>
      <c r="I24" s="396"/>
      <c r="J24" s="396"/>
      <c r="K24" s="397"/>
      <c r="L24" s="398">
        <v>1</v>
      </c>
      <c r="M24" s="399"/>
      <c r="N24" s="399"/>
      <c r="O24" s="399"/>
      <c r="P24" s="400"/>
      <c r="Q24" s="398">
        <v>7560</v>
      </c>
      <c r="R24" s="399"/>
      <c r="S24" s="399"/>
      <c r="T24" s="399"/>
      <c r="U24" s="399"/>
      <c r="V24" s="400"/>
      <c r="W24" s="457"/>
      <c r="X24" s="439"/>
      <c r="Y24" s="440"/>
      <c r="Z24" s="395" t="s">
        <v>173</v>
      </c>
      <c r="AA24" s="396"/>
      <c r="AB24" s="396"/>
      <c r="AC24" s="396"/>
      <c r="AD24" s="396"/>
      <c r="AE24" s="396"/>
      <c r="AF24" s="396"/>
      <c r="AG24" s="397"/>
      <c r="AH24" s="398">
        <v>111</v>
      </c>
      <c r="AI24" s="399"/>
      <c r="AJ24" s="399"/>
      <c r="AK24" s="399"/>
      <c r="AL24" s="400"/>
      <c r="AM24" s="398">
        <v>313020</v>
      </c>
      <c r="AN24" s="399"/>
      <c r="AO24" s="399"/>
      <c r="AP24" s="399"/>
      <c r="AQ24" s="399"/>
      <c r="AR24" s="400"/>
      <c r="AS24" s="398">
        <v>2820</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6134485</v>
      </c>
      <c r="BO24" s="423"/>
      <c r="BP24" s="423"/>
      <c r="BQ24" s="423"/>
      <c r="BR24" s="423"/>
      <c r="BS24" s="423"/>
      <c r="BT24" s="423"/>
      <c r="BU24" s="424"/>
      <c r="BV24" s="422">
        <v>5963350</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175</v>
      </c>
      <c r="F25" s="396"/>
      <c r="G25" s="396"/>
      <c r="H25" s="396"/>
      <c r="I25" s="396"/>
      <c r="J25" s="396"/>
      <c r="K25" s="397"/>
      <c r="L25" s="398">
        <v>1</v>
      </c>
      <c r="M25" s="399"/>
      <c r="N25" s="399"/>
      <c r="O25" s="399"/>
      <c r="P25" s="400"/>
      <c r="Q25" s="398">
        <v>6120</v>
      </c>
      <c r="R25" s="399"/>
      <c r="S25" s="399"/>
      <c r="T25" s="399"/>
      <c r="U25" s="399"/>
      <c r="V25" s="400"/>
      <c r="W25" s="457"/>
      <c r="X25" s="439"/>
      <c r="Y25" s="440"/>
      <c r="Z25" s="395" t="s">
        <v>176</v>
      </c>
      <c r="AA25" s="396"/>
      <c r="AB25" s="396"/>
      <c r="AC25" s="396"/>
      <c r="AD25" s="396"/>
      <c r="AE25" s="396"/>
      <c r="AF25" s="396"/>
      <c r="AG25" s="397"/>
      <c r="AH25" s="398" t="s">
        <v>138</v>
      </c>
      <c r="AI25" s="399"/>
      <c r="AJ25" s="399"/>
      <c r="AK25" s="399"/>
      <c r="AL25" s="400"/>
      <c r="AM25" s="398" t="s">
        <v>138</v>
      </c>
      <c r="AN25" s="399"/>
      <c r="AO25" s="399"/>
      <c r="AP25" s="399"/>
      <c r="AQ25" s="399"/>
      <c r="AR25" s="400"/>
      <c r="AS25" s="398" t="s">
        <v>138</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75697</v>
      </c>
      <c r="BO25" s="418"/>
      <c r="BP25" s="418"/>
      <c r="BQ25" s="418"/>
      <c r="BR25" s="418"/>
      <c r="BS25" s="418"/>
      <c r="BT25" s="418"/>
      <c r="BU25" s="419"/>
      <c r="BV25" s="417">
        <v>81013</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178</v>
      </c>
      <c r="F26" s="396"/>
      <c r="G26" s="396"/>
      <c r="H26" s="396"/>
      <c r="I26" s="396"/>
      <c r="J26" s="396"/>
      <c r="K26" s="397"/>
      <c r="L26" s="398">
        <v>1</v>
      </c>
      <c r="M26" s="399"/>
      <c r="N26" s="399"/>
      <c r="O26" s="399"/>
      <c r="P26" s="400"/>
      <c r="Q26" s="398">
        <v>5750</v>
      </c>
      <c r="R26" s="399"/>
      <c r="S26" s="399"/>
      <c r="T26" s="399"/>
      <c r="U26" s="399"/>
      <c r="V26" s="400"/>
      <c r="W26" s="457"/>
      <c r="X26" s="439"/>
      <c r="Y26" s="440"/>
      <c r="Z26" s="395" t="s">
        <v>179</v>
      </c>
      <c r="AA26" s="433"/>
      <c r="AB26" s="433"/>
      <c r="AC26" s="433"/>
      <c r="AD26" s="433"/>
      <c r="AE26" s="433"/>
      <c r="AF26" s="433"/>
      <c r="AG26" s="434"/>
      <c r="AH26" s="398">
        <v>6</v>
      </c>
      <c r="AI26" s="399"/>
      <c r="AJ26" s="399"/>
      <c r="AK26" s="399"/>
      <c r="AL26" s="400"/>
      <c r="AM26" s="398">
        <v>15012</v>
      </c>
      <c r="AN26" s="399"/>
      <c r="AO26" s="399"/>
      <c r="AP26" s="399"/>
      <c r="AQ26" s="399"/>
      <c r="AR26" s="400"/>
      <c r="AS26" s="398">
        <v>2502</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138</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181</v>
      </c>
      <c r="F27" s="396"/>
      <c r="G27" s="396"/>
      <c r="H27" s="396"/>
      <c r="I27" s="396"/>
      <c r="J27" s="396"/>
      <c r="K27" s="397"/>
      <c r="L27" s="398">
        <v>1</v>
      </c>
      <c r="M27" s="399"/>
      <c r="N27" s="399"/>
      <c r="O27" s="399"/>
      <c r="P27" s="400"/>
      <c r="Q27" s="398">
        <v>3200</v>
      </c>
      <c r="R27" s="399"/>
      <c r="S27" s="399"/>
      <c r="T27" s="399"/>
      <c r="U27" s="399"/>
      <c r="V27" s="400"/>
      <c r="W27" s="457"/>
      <c r="X27" s="439"/>
      <c r="Y27" s="440"/>
      <c r="Z27" s="395" t="s">
        <v>182</v>
      </c>
      <c r="AA27" s="396"/>
      <c r="AB27" s="396"/>
      <c r="AC27" s="396"/>
      <c r="AD27" s="396"/>
      <c r="AE27" s="396"/>
      <c r="AF27" s="396"/>
      <c r="AG27" s="397"/>
      <c r="AH27" s="398">
        <v>7</v>
      </c>
      <c r="AI27" s="399"/>
      <c r="AJ27" s="399"/>
      <c r="AK27" s="399"/>
      <c r="AL27" s="400"/>
      <c r="AM27" s="398">
        <v>22931</v>
      </c>
      <c r="AN27" s="399"/>
      <c r="AO27" s="399"/>
      <c r="AP27" s="399"/>
      <c r="AQ27" s="399"/>
      <c r="AR27" s="400"/>
      <c r="AS27" s="398">
        <v>3276</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v>35641</v>
      </c>
      <c r="BO27" s="426"/>
      <c r="BP27" s="426"/>
      <c r="BQ27" s="426"/>
      <c r="BR27" s="426"/>
      <c r="BS27" s="426"/>
      <c r="BT27" s="426"/>
      <c r="BU27" s="427"/>
      <c r="BV27" s="425">
        <v>35641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184</v>
      </c>
      <c r="F28" s="396"/>
      <c r="G28" s="396"/>
      <c r="H28" s="396"/>
      <c r="I28" s="396"/>
      <c r="J28" s="396"/>
      <c r="K28" s="397"/>
      <c r="L28" s="398">
        <v>1</v>
      </c>
      <c r="M28" s="399"/>
      <c r="N28" s="399"/>
      <c r="O28" s="399"/>
      <c r="P28" s="400"/>
      <c r="Q28" s="398">
        <v>2730</v>
      </c>
      <c r="R28" s="399"/>
      <c r="S28" s="399"/>
      <c r="T28" s="399"/>
      <c r="U28" s="399"/>
      <c r="V28" s="400"/>
      <c r="W28" s="457"/>
      <c r="X28" s="439"/>
      <c r="Y28" s="440"/>
      <c r="Z28" s="395" t="s">
        <v>185</v>
      </c>
      <c r="AA28" s="396"/>
      <c r="AB28" s="396"/>
      <c r="AC28" s="396"/>
      <c r="AD28" s="396"/>
      <c r="AE28" s="396"/>
      <c r="AF28" s="396"/>
      <c r="AG28" s="397"/>
      <c r="AH28" s="398" t="s">
        <v>138</v>
      </c>
      <c r="AI28" s="399"/>
      <c r="AJ28" s="399"/>
      <c r="AK28" s="399"/>
      <c r="AL28" s="400"/>
      <c r="AM28" s="398" t="s">
        <v>138</v>
      </c>
      <c r="AN28" s="399"/>
      <c r="AO28" s="399"/>
      <c r="AP28" s="399"/>
      <c r="AQ28" s="399"/>
      <c r="AR28" s="400"/>
      <c r="AS28" s="398" t="s">
        <v>138</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1762475</v>
      </c>
      <c r="BO28" s="418"/>
      <c r="BP28" s="418"/>
      <c r="BQ28" s="418"/>
      <c r="BR28" s="418"/>
      <c r="BS28" s="418"/>
      <c r="BT28" s="418"/>
      <c r="BU28" s="419"/>
      <c r="BV28" s="417">
        <v>1762441</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187</v>
      </c>
      <c r="F29" s="396"/>
      <c r="G29" s="396"/>
      <c r="H29" s="396"/>
      <c r="I29" s="396"/>
      <c r="J29" s="396"/>
      <c r="K29" s="397"/>
      <c r="L29" s="398">
        <v>12</v>
      </c>
      <c r="M29" s="399"/>
      <c r="N29" s="399"/>
      <c r="O29" s="399"/>
      <c r="P29" s="400"/>
      <c r="Q29" s="398">
        <v>2500</v>
      </c>
      <c r="R29" s="399"/>
      <c r="S29" s="399"/>
      <c r="T29" s="399"/>
      <c r="U29" s="399"/>
      <c r="V29" s="400"/>
      <c r="W29" s="458"/>
      <c r="X29" s="459"/>
      <c r="Y29" s="460"/>
      <c r="Z29" s="395" t="s">
        <v>188</v>
      </c>
      <c r="AA29" s="396"/>
      <c r="AB29" s="396"/>
      <c r="AC29" s="396"/>
      <c r="AD29" s="396"/>
      <c r="AE29" s="396"/>
      <c r="AF29" s="396"/>
      <c r="AG29" s="397"/>
      <c r="AH29" s="398">
        <v>118</v>
      </c>
      <c r="AI29" s="399"/>
      <c r="AJ29" s="399"/>
      <c r="AK29" s="399"/>
      <c r="AL29" s="400"/>
      <c r="AM29" s="398">
        <v>335951</v>
      </c>
      <c r="AN29" s="399"/>
      <c r="AO29" s="399"/>
      <c r="AP29" s="399"/>
      <c r="AQ29" s="399"/>
      <c r="AR29" s="400"/>
      <c r="AS29" s="398">
        <v>2847</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428326</v>
      </c>
      <c r="BO29" s="423"/>
      <c r="BP29" s="423"/>
      <c r="BQ29" s="423"/>
      <c r="BR29" s="423"/>
      <c r="BS29" s="423"/>
      <c r="BT29" s="423"/>
      <c r="BU29" s="424"/>
      <c r="BV29" s="422">
        <v>1016</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92.8</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495452</v>
      </c>
      <c r="BO30" s="426"/>
      <c r="BP30" s="426"/>
      <c r="BQ30" s="426"/>
      <c r="BR30" s="426"/>
      <c r="BS30" s="426"/>
      <c r="BT30" s="426"/>
      <c r="BU30" s="427"/>
      <c r="BV30" s="425">
        <v>370780</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公共下水道特別会計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ye4w9juL69g2Gz8t2t1sGvtAl7SgM4JAU5CC7PCuNTJ9xr3KBeER3B3xbv0uFHnv8QV67lIyhU9VFoj9VJnsNg==" saltValue="0OnbZUADtBNlfJDjYuuWC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225</v>
      </c>
      <c r="C5" s="697"/>
      <c r="D5" s="697"/>
      <c r="E5" s="697"/>
      <c r="F5" s="697"/>
      <c r="G5" s="697"/>
      <c r="H5" s="697"/>
      <c r="I5" s="697"/>
      <c r="J5" s="697"/>
      <c r="K5" s="697"/>
      <c r="L5" s="697"/>
      <c r="M5" s="697"/>
      <c r="N5" s="697"/>
      <c r="O5" s="697"/>
      <c r="P5" s="697"/>
      <c r="Q5" s="698"/>
      <c r="R5" s="681">
        <v>1243879</v>
      </c>
      <c r="S5" s="682"/>
      <c r="T5" s="682"/>
      <c r="U5" s="682"/>
      <c r="V5" s="682"/>
      <c r="W5" s="682"/>
      <c r="X5" s="682"/>
      <c r="Y5" s="725"/>
      <c r="Z5" s="743">
        <v>11.1</v>
      </c>
      <c r="AA5" s="743"/>
      <c r="AB5" s="743"/>
      <c r="AC5" s="743"/>
      <c r="AD5" s="744">
        <v>1243879</v>
      </c>
      <c r="AE5" s="744"/>
      <c r="AF5" s="744"/>
      <c r="AG5" s="744"/>
      <c r="AH5" s="744"/>
      <c r="AI5" s="744"/>
      <c r="AJ5" s="744"/>
      <c r="AK5" s="744"/>
      <c r="AL5" s="726">
        <v>28.3</v>
      </c>
      <c r="AM5" s="701"/>
      <c r="AN5" s="701"/>
      <c r="AO5" s="727"/>
      <c r="AP5" s="696" t="s">
        <v>226</v>
      </c>
      <c r="AQ5" s="697"/>
      <c r="AR5" s="697"/>
      <c r="AS5" s="697"/>
      <c r="AT5" s="697"/>
      <c r="AU5" s="697"/>
      <c r="AV5" s="697"/>
      <c r="AW5" s="697"/>
      <c r="AX5" s="697"/>
      <c r="AY5" s="697"/>
      <c r="AZ5" s="697"/>
      <c r="BA5" s="697"/>
      <c r="BB5" s="697"/>
      <c r="BC5" s="697"/>
      <c r="BD5" s="697"/>
      <c r="BE5" s="697"/>
      <c r="BF5" s="698"/>
      <c r="BG5" s="628">
        <v>1238394</v>
      </c>
      <c r="BH5" s="629"/>
      <c r="BI5" s="629"/>
      <c r="BJ5" s="629"/>
      <c r="BK5" s="629"/>
      <c r="BL5" s="629"/>
      <c r="BM5" s="629"/>
      <c r="BN5" s="630"/>
      <c r="BO5" s="655">
        <v>99.6</v>
      </c>
      <c r="BP5" s="655"/>
      <c r="BQ5" s="655"/>
      <c r="BR5" s="655"/>
      <c r="BS5" s="656" t="s">
        <v>227</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219</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50095</v>
      </c>
      <c r="S6" s="629"/>
      <c r="T6" s="629"/>
      <c r="U6" s="629"/>
      <c r="V6" s="629"/>
      <c r="W6" s="629"/>
      <c r="X6" s="629"/>
      <c r="Y6" s="630"/>
      <c r="Z6" s="655">
        <v>0.4</v>
      </c>
      <c r="AA6" s="655"/>
      <c r="AB6" s="655"/>
      <c r="AC6" s="655"/>
      <c r="AD6" s="656">
        <v>50095</v>
      </c>
      <c r="AE6" s="656"/>
      <c r="AF6" s="656"/>
      <c r="AG6" s="656"/>
      <c r="AH6" s="656"/>
      <c r="AI6" s="656"/>
      <c r="AJ6" s="656"/>
      <c r="AK6" s="656"/>
      <c r="AL6" s="631">
        <v>1.1000000000000001</v>
      </c>
      <c r="AM6" s="632"/>
      <c r="AN6" s="632"/>
      <c r="AO6" s="657"/>
      <c r="AP6" s="625" t="s">
        <v>232</v>
      </c>
      <c r="AQ6" s="626"/>
      <c r="AR6" s="626"/>
      <c r="AS6" s="626"/>
      <c r="AT6" s="626"/>
      <c r="AU6" s="626"/>
      <c r="AV6" s="626"/>
      <c r="AW6" s="626"/>
      <c r="AX6" s="626"/>
      <c r="AY6" s="626"/>
      <c r="AZ6" s="626"/>
      <c r="BA6" s="626"/>
      <c r="BB6" s="626"/>
      <c r="BC6" s="626"/>
      <c r="BD6" s="626"/>
      <c r="BE6" s="626"/>
      <c r="BF6" s="627"/>
      <c r="BG6" s="628">
        <v>1238394</v>
      </c>
      <c r="BH6" s="629"/>
      <c r="BI6" s="629"/>
      <c r="BJ6" s="629"/>
      <c r="BK6" s="629"/>
      <c r="BL6" s="629"/>
      <c r="BM6" s="629"/>
      <c r="BN6" s="630"/>
      <c r="BO6" s="655">
        <v>99.6</v>
      </c>
      <c r="BP6" s="655"/>
      <c r="BQ6" s="655"/>
      <c r="BR6" s="655"/>
      <c r="BS6" s="656" t="s">
        <v>227</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94489</v>
      </c>
      <c r="CS6" s="629"/>
      <c r="CT6" s="629"/>
      <c r="CU6" s="629"/>
      <c r="CV6" s="629"/>
      <c r="CW6" s="629"/>
      <c r="CX6" s="629"/>
      <c r="CY6" s="630"/>
      <c r="CZ6" s="726">
        <v>0.9</v>
      </c>
      <c r="DA6" s="701"/>
      <c r="DB6" s="701"/>
      <c r="DC6" s="729"/>
      <c r="DD6" s="634" t="s">
        <v>234</v>
      </c>
      <c r="DE6" s="629"/>
      <c r="DF6" s="629"/>
      <c r="DG6" s="629"/>
      <c r="DH6" s="629"/>
      <c r="DI6" s="629"/>
      <c r="DJ6" s="629"/>
      <c r="DK6" s="629"/>
      <c r="DL6" s="629"/>
      <c r="DM6" s="629"/>
      <c r="DN6" s="629"/>
      <c r="DO6" s="629"/>
      <c r="DP6" s="630"/>
      <c r="DQ6" s="634">
        <v>94489</v>
      </c>
      <c r="DR6" s="629"/>
      <c r="DS6" s="629"/>
      <c r="DT6" s="629"/>
      <c r="DU6" s="629"/>
      <c r="DV6" s="629"/>
      <c r="DW6" s="629"/>
      <c r="DX6" s="629"/>
      <c r="DY6" s="629"/>
      <c r="DZ6" s="629"/>
      <c r="EA6" s="629"/>
      <c r="EB6" s="629"/>
      <c r="EC6" s="672"/>
    </row>
    <row r="7" spans="2:143" ht="11.25" customHeight="1" x14ac:dyDescent="0.15">
      <c r="B7" s="625" t="s">
        <v>235</v>
      </c>
      <c r="C7" s="626"/>
      <c r="D7" s="626"/>
      <c r="E7" s="626"/>
      <c r="F7" s="626"/>
      <c r="G7" s="626"/>
      <c r="H7" s="626"/>
      <c r="I7" s="626"/>
      <c r="J7" s="626"/>
      <c r="K7" s="626"/>
      <c r="L7" s="626"/>
      <c r="M7" s="626"/>
      <c r="N7" s="626"/>
      <c r="O7" s="626"/>
      <c r="P7" s="626"/>
      <c r="Q7" s="627"/>
      <c r="R7" s="628">
        <v>345</v>
      </c>
      <c r="S7" s="629"/>
      <c r="T7" s="629"/>
      <c r="U7" s="629"/>
      <c r="V7" s="629"/>
      <c r="W7" s="629"/>
      <c r="X7" s="629"/>
      <c r="Y7" s="630"/>
      <c r="Z7" s="655">
        <v>0</v>
      </c>
      <c r="AA7" s="655"/>
      <c r="AB7" s="655"/>
      <c r="AC7" s="655"/>
      <c r="AD7" s="656">
        <v>345</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407042</v>
      </c>
      <c r="BH7" s="629"/>
      <c r="BI7" s="629"/>
      <c r="BJ7" s="629"/>
      <c r="BK7" s="629"/>
      <c r="BL7" s="629"/>
      <c r="BM7" s="629"/>
      <c r="BN7" s="630"/>
      <c r="BO7" s="655">
        <v>32.700000000000003</v>
      </c>
      <c r="BP7" s="655"/>
      <c r="BQ7" s="655"/>
      <c r="BR7" s="655"/>
      <c r="BS7" s="656" t="s">
        <v>227</v>
      </c>
      <c r="BT7" s="656"/>
      <c r="BU7" s="656"/>
      <c r="BV7" s="656"/>
      <c r="BW7" s="656"/>
      <c r="BX7" s="656"/>
      <c r="BY7" s="656"/>
      <c r="BZ7" s="656"/>
      <c r="CA7" s="656"/>
      <c r="CB7" s="714"/>
      <c r="CD7" s="662" t="s">
        <v>237</v>
      </c>
      <c r="CE7" s="663"/>
      <c r="CF7" s="663"/>
      <c r="CG7" s="663"/>
      <c r="CH7" s="663"/>
      <c r="CI7" s="663"/>
      <c r="CJ7" s="663"/>
      <c r="CK7" s="663"/>
      <c r="CL7" s="663"/>
      <c r="CM7" s="663"/>
      <c r="CN7" s="663"/>
      <c r="CO7" s="663"/>
      <c r="CP7" s="663"/>
      <c r="CQ7" s="664"/>
      <c r="CR7" s="628">
        <v>1326517</v>
      </c>
      <c r="CS7" s="629"/>
      <c r="CT7" s="629"/>
      <c r="CU7" s="629"/>
      <c r="CV7" s="629"/>
      <c r="CW7" s="629"/>
      <c r="CX7" s="629"/>
      <c r="CY7" s="630"/>
      <c r="CZ7" s="655">
        <v>12.4</v>
      </c>
      <c r="DA7" s="655"/>
      <c r="DB7" s="655"/>
      <c r="DC7" s="655"/>
      <c r="DD7" s="634">
        <v>3983</v>
      </c>
      <c r="DE7" s="629"/>
      <c r="DF7" s="629"/>
      <c r="DG7" s="629"/>
      <c r="DH7" s="629"/>
      <c r="DI7" s="629"/>
      <c r="DJ7" s="629"/>
      <c r="DK7" s="629"/>
      <c r="DL7" s="629"/>
      <c r="DM7" s="629"/>
      <c r="DN7" s="629"/>
      <c r="DO7" s="629"/>
      <c r="DP7" s="630"/>
      <c r="DQ7" s="634">
        <v>1237937</v>
      </c>
      <c r="DR7" s="629"/>
      <c r="DS7" s="629"/>
      <c r="DT7" s="629"/>
      <c r="DU7" s="629"/>
      <c r="DV7" s="629"/>
      <c r="DW7" s="629"/>
      <c r="DX7" s="629"/>
      <c r="DY7" s="629"/>
      <c r="DZ7" s="629"/>
      <c r="EA7" s="629"/>
      <c r="EB7" s="629"/>
      <c r="EC7" s="672"/>
    </row>
    <row r="8" spans="2:143" ht="11.25" customHeight="1" x14ac:dyDescent="0.15">
      <c r="B8" s="625" t="s">
        <v>238</v>
      </c>
      <c r="C8" s="626"/>
      <c r="D8" s="626"/>
      <c r="E8" s="626"/>
      <c r="F8" s="626"/>
      <c r="G8" s="626"/>
      <c r="H8" s="626"/>
      <c r="I8" s="626"/>
      <c r="J8" s="626"/>
      <c r="K8" s="626"/>
      <c r="L8" s="626"/>
      <c r="M8" s="626"/>
      <c r="N8" s="626"/>
      <c r="O8" s="626"/>
      <c r="P8" s="626"/>
      <c r="Q8" s="627"/>
      <c r="R8" s="628">
        <v>2037</v>
      </c>
      <c r="S8" s="629"/>
      <c r="T8" s="629"/>
      <c r="U8" s="629"/>
      <c r="V8" s="629"/>
      <c r="W8" s="629"/>
      <c r="X8" s="629"/>
      <c r="Y8" s="630"/>
      <c r="Z8" s="655">
        <v>0</v>
      </c>
      <c r="AA8" s="655"/>
      <c r="AB8" s="655"/>
      <c r="AC8" s="655"/>
      <c r="AD8" s="656">
        <v>2037</v>
      </c>
      <c r="AE8" s="656"/>
      <c r="AF8" s="656"/>
      <c r="AG8" s="656"/>
      <c r="AH8" s="656"/>
      <c r="AI8" s="656"/>
      <c r="AJ8" s="656"/>
      <c r="AK8" s="656"/>
      <c r="AL8" s="631">
        <v>0</v>
      </c>
      <c r="AM8" s="632"/>
      <c r="AN8" s="632"/>
      <c r="AO8" s="657"/>
      <c r="AP8" s="625" t="s">
        <v>239</v>
      </c>
      <c r="AQ8" s="626"/>
      <c r="AR8" s="626"/>
      <c r="AS8" s="626"/>
      <c r="AT8" s="626"/>
      <c r="AU8" s="626"/>
      <c r="AV8" s="626"/>
      <c r="AW8" s="626"/>
      <c r="AX8" s="626"/>
      <c r="AY8" s="626"/>
      <c r="AZ8" s="626"/>
      <c r="BA8" s="626"/>
      <c r="BB8" s="626"/>
      <c r="BC8" s="626"/>
      <c r="BD8" s="626"/>
      <c r="BE8" s="626"/>
      <c r="BF8" s="627"/>
      <c r="BG8" s="628">
        <v>18346</v>
      </c>
      <c r="BH8" s="629"/>
      <c r="BI8" s="629"/>
      <c r="BJ8" s="629"/>
      <c r="BK8" s="629"/>
      <c r="BL8" s="629"/>
      <c r="BM8" s="629"/>
      <c r="BN8" s="630"/>
      <c r="BO8" s="655">
        <v>1.5</v>
      </c>
      <c r="BP8" s="655"/>
      <c r="BQ8" s="655"/>
      <c r="BR8" s="655"/>
      <c r="BS8" s="656" t="s">
        <v>234</v>
      </c>
      <c r="BT8" s="656"/>
      <c r="BU8" s="656"/>
      <c r="BV8" s="656"/>
      <c r="BW8" s="656"/>
      <c r="BX8" s="656"/>
      <c r="BY8" s="656"/>
      <c r="BZ8" s="656"/>
      <c r="CA8" s="656"/>
      <c r="CB8" s="714"/>
      <c r="CD8" s="662" t="s">
        <v>240</v>
      </c>
      <c r="CE8" s="663"/>
      <c r="CF8" s="663"/>
      <c r="CG8" s="663"/>
      <c r="CH8" s="663"/>
      <c r="CI8" s="663"/>
      <c r="CJ8" s="663"/>
      <c r="CK8" s="663"/>
      <c r="CL8" s="663"/>
      <c r="CM8" s="663"/>
      <c r="CN8" s="663"/>
      <c r="CO8" s="663"/>
      <c r="CP8" s="663"/>
      <c r="CQ8" s="664"/>
      <c r="CR8" s="628">
        <v>3022989</v>
      </c>
      <c r="CS8" s="629"/>
      <c r="CT8" s="629"/>
      <c r="CU8" s="629"/>
      <c r="CV8" s="629"/>
      <c r="CW8" s="629"/>
      <c r="CX8" s="629"/>
      <c r="CY8" s="630"/>
      <c r="CZ8" s="655">
        <v>28.3</v>
      </c>
      <c r="DA8" s="655"/>
      <c r="DB8" s="655"/>
      <c r="DC8" s="655"/>
      <c r="DD8" s="634">
        <v>57784</v>
      </c>
      <c r="DE8" s="629"/>
      <c r="DF8" s="629"/>
      <c r="DG8" s="629"/>
      <c r="DH8" s="629"/>
      <c r="DI8" s="629"/>
      <c r="DJ8" s="629"/>
      <c r="DK8" s="629"/>
      <c r="DL8" s="629"/>
      <c r="DM8" s="629"/>
      <c r="DN8" s="629"/>
      <c r="DO8" s="629"/>
      <c r="DP8" s="630"/>
      <c r="DQ8" s="634">
        <v>1190879</v>
      </c>
      <c r="DR8" s="629"/>
      <c r="DS8" s="629"/>
      <c r="DT8" s="629"/>
      <c r="DU8" s="629"/>
      <c r="DV8" s="629"/>
      <c r="DW8" s="629"/>
      <c r="DX8" s="629"/>
      <c r="DY8" s="629"/>
      <c r="DZ8" s="629"/>
      <c r="EA8" s="629"/>
      <c r="EB8" s="629"/>
      <c r="EC8" s="672"/>
    </row>
    <row r="9" spans="2:143" ht="11.25" customHeight="1" x14ac:dyDescent="0.15">
      <c r="B9" s="625" t="s">
        <v>241</v>
      </c>
      <c r="C9" s="626"/>
      <c r="D9" s="626"/>
      <c r="E9" s="626"/>
      <c r="F9" s="626"/>
      <c r="G9" s="626"/>
      <c r="H9" s="626"/>
      <c r="I9" s="626"/>
      <c r="J9" s="626"/>
      <c r="K9" s="626"/>
      <c r="L9" s="626"/>
      <c r="M9" s="626"/>
      <c r="N9" s="626"/>
      <c r="O9" s="626"/>
      <c r="P9" s="626"/>
      <c r="Q9" s="627"/>
      <c r="R9" s="628">
        <v>2470</v>
      </c>
      <c r="S9" s="629"/>
      <c r="T9" s="629"/>
      <c r="U9" s="629"/>
      <c r="V9" s="629"/>
      <c r="W9" s="629"/>
      <c r="X9" s="629"/>
      <c r="Y9" s="630"/>
      <c r="Z9" s="655">
        <v>0</v>
      </c>
      <c r="AA9" s="655"/>
      <c r="AB9" s="655"/>
      <c r="AC9" s="655"/>
      <c r="AD9" s="656">
        <v>2470</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314836</v>
      </c>
      <c r="BH9" s="629"/>
      <c r="BI9" s="629"/>
      <c r="BJ9" s="629"/>
      <c r="BK9" s="629"/>
      <c r="BL9" s="629"/>
      <c r="BM9" s="629"/>
      <c r="BN9" s="630"/>
      <c r="BO9" s="655">
        <v>25.3</v>
      </c>
      <c r="BP9" s="655"/>
      <c r="BQ9" s="655"/>
      <c r="BR9" s="655"/>
      <c r="BS9" s="656" t="s">
        <v>227</v>
      </c>
      <c r="BT9" s="656"/>
      <c r="BU9" s="656"/>
      <c r="BV9" s="656"/>
      <c r="BW9" s="656"/>
      <c r="BX9" s="656"/>
      <c r="BY9" s="656"/>
      <c r="BZ9" s="656"/>
      <c r="CA9" s="656"/>
      <c r="CB9" s="714"/>
      <c r="CD9" s="662" t="s">
        <v>243</v>
      </c>
      <c r="CE9" s="663"/>
      <c r="CF9" s="663"/>
      <c r="CG9" s="663"/>
      <c r="CH9" s="663"/>
      <c r="CI9" s="663"/>
      <c r="CJ9" s="663"/>
      <c r="CK9" s="663"/>
      <c r="CL9" s="663"/>
      <c r="CM9" s="663"/>
      <c r="CN9" s="663"/>
      <c r="CO9" s="663"/>
      <c r="CP9" s="663"/>
      <c r="CQ9" s="664"/>
      <c r="CR9" s="628">
        <v>587656</v>
      </c>
      <c r="CS9" s="629"/>
      <c r="CT9" s="629"/>
      <c r="CU9" s="629"/>
      <c r="CV9" s="629"/>
      <c r="CW9" s="629"/>
      <c r="CX9" s="629"/>
      <c r="CY9" s="630"/>
      <c r="CZ9" s="655">
        <v>5.5</v>
      </c>
      <c r="DA9" s="655"/>
      <c r="DB9" s="655"/>
      <c r="DC9" s="655"/>
      <c r="DD9" s="634">
        <v>10010</v>
      </c>
      <c r="DE9" s="629"/>
      <c r="DF9" s="629"/>
      <c r="DG9" s="629"/>
      <c r="DH9" s="629"/>
      <c r="DI9" s="629"/>
      <c r="DJ9" s="629"/>
      <c r="DK9" s="629"/>
      <c r="DL9" s="629"/>
      <c r="DM9" s="629"/>
      <c r="DN9" s="629"/>
      <c r="DO9" s="629"/>
      <c r="DP9" s="630"/>
      <c r="DQ9" s="634">
        <v>447166</v>
      </c>
      <c r="DR9" s="629"/>
      <c r="DS9" s="629"/>
      <c r="DT9" s="629"/>
      <c r="DU9" s="629"/>
      <c r="DV9" s="629"/>
      <c r="DW9" s="629"/>
      <c r="DX9" s="629"/>
      <c r="DY9" s="629"/>
      <c r="DZ9" s="629"/>
      <c r="EA9" s="629"/>
      <c r="EB9" s="629"/>
      <c r="EC9" s="672"/>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234</v>
      </c>
      <c r="S10" s="629"/>
      <c r="T10" s="629"/>
      <c r="U10" s="629"/>
      <c r="V10" s="629"/>
      <c r="W10" s="629"/>
      <c r="X10" s="629"/>
      <c r="Y10" s="630"/>
      <c r="Z10" s="655" t="s">
        <v>234</v>
      </c>
      <c r="AA10" s="655"/>
      <c r="AB10" s="655"/>
      <c r="AC10" s="655"/>
      <c r="AD10" s="656" t="s">
        <v>234</v>
      </c>
      <c r="AE10" s="656"/>
      <c r="AF10" s="656"/>
      <c r="AG10" s="656"/>
      <c r="AH10" s="656"/>
      <c r="AI10" s="656"/>
      <c r="AJ10" s="656"/>
      <c r="AK10" s="656"/>
      <c r="AL10" s="631" t="s">
        <v>227</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34620</v>
      </c>
      <c r="BH10" s="629"/>
      <c r="BI10" s="629"/>
      <c r="BJ10" s="629"/>
      <c r="BK10" s="629"/>
      <c r="BL10" s="629"/>
      <c r="BM10" s="629"/>
      <c r="BN10" s="630"/>
      <c r="BO10" s="655">
        <v>2.8</v>
      </c>
      <c r="BP10" s="655"/>
      <c r="BQ10" s="655"/>
      <c r="BR10" s="655"/>
      <c r="BS10" s="656" t="s">
        <v>234</v>
      </c>
      <c r="BT10" s="656"/>
      <c r="BU10" s="656"/>
      <c r="BV10" s="656"/>
      <c r="BW10" s="656"/>
      <c r="BX10" s="656"/>
      <c r="BY10" s="656"/>
      <c r="BZ10" s="656"/>
      <c r="CA10" s="656"/>
      <c r="CB10" s="714"/>
      <c r="CD10" s="662" t="s">
        <v>246</v>
      </c>
      <c r="CE10" s="663"/>
      <c r="CF10" s="663"/>
      <c r="CG10" s="663"/>
      <c r="CH10" s="663"/>
      <c r="CI10" s="663"/>
      <c r="CJ10" s="663"/>
      <c r="CK10" s="663"/>
      <c r="CL10" s="663"/>
      <c r="CM10" s="663"/>
      <c r="CN10" s="663"/>
      <c r="CO10" s="663"/>
      <c r="CP10" s="663"/>
      <c r="CQ10" s="664"/>
      <c r="CR10" s="628" t="s">
        <v>227</v>
      </c>
      <c r="CS10" s="629"/>
      <c r="CT10" s="629"/>
      <c r="CU10" s="629"/>
      <c r="CV10" s="629"/>
      <c r="CW10" s="629"/>
      <c r="CX10" s="629"/>
      <c r="CY10" s="630"/>
      <c r="CZ10" s="655" t="s">
        <v>227</v>
      </c>
      <c r="DA10" s="655"/>
      <c r="DB10" s="655"/>
      <c r="DC10" s="655"/>
      <c r="DD10" s="634" t="s">
        <v>234</v>
      </c>
      <c r="DE10" s="629"/>
      <c r="DF10" s="629"/>
      <c r="DG10" s="629"/>
      <c r="DH10" s="629"/>
      <c r="DI10" s="629"/>
      <c r="DJ10" s="629"/>
      <c r="DK10" s="629"/>
      <c r="DL10" s="629"/>
      <c r="DM10" s="629"/>
      <c r="DN10" s="629"/>
      <c r="DO10" s="629"/>
      <c r="DP10" s="630"/>
      <c r="DQ10" s="634" t="s">
        <v>227</v>
      </c>
      <c r="DR10" s="629"/>
      <c r="DS10" s="629"/>
      <c r="DT10" s="629"/>
      <c r="DU10" s="629"/>
      <c r="DV10" s="629"/>
      <c r="DW10" s="629"/>
      <c r="DX10" s="629"/>
      <c r="DY10" s="629"/>
      <c r="DZ10" s="629"/>
      <c r="EA10" s="629"/>
      <c r="EB10" s="629"/>
      <c r="EC10" s="672"/>
    </row>
    <row r="11" spans="2:143" ht="11.25" customHeight="1" x14ac:dyDescent="0.15">
      <c r="B11" s="625" t="s">
        <v>247</v>
      </c>
      <c r="C11" s="626"/>
      <c r="D11" s="626"/>
      <c r="E11" s="626"/>
      <c r="F11" s="626"/>
      <c r="G11" s="626"/>
      <c r="H11" s="626"/>
      <c r="I11" s="626"/>
      <c r="J11" s="626"/>
      <c r="K11" s="626"/>
      <c r="L11" s="626"/>
      <c r="M11" s="626"/>
      <c r="N11" s="626"/>
      <c r="O11" s="626"/>
      <c r="P11" s="626"/>
      <c r="Q11" s="627"/>
      <c r="R11" s="628">
        <v>300161</v>
      </c>
      <c r="S11" s="629"/>
      <c r="T11" s="629"/>
      <c r="U11" s="629"/>
      <c r="V11" s="629"/>
      <c r="W11" s="629"/>
      <c r="X11" s="629"/>
      <c r="Y11" s="630"/>
      <c r="Z11" s="631">
        <v>2.7</v>
      </c>
      <c r="AA11" s="632"/>
      <c r="AB11" s="632"/>
      <c r="AC11" s="633"/>
      <c r="AD11" s="634">
        <v>300161</v>
      </c>
      <c r="AE11" s="629"/>
      <c r="AF11" s="629"/>
      <c r="AG11" s="629"/>
      <c r="AH11" s="629"/>
      <c r="AI11" s="629"/>
      <c r="AJ11" s="629"/>
      <c r="AK11" s="630"/>
      <c r="AL11" s="631">
        <v>6.8</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39240</v>
      </c>
      <c r="BH11" s="629"/>
      <c r="BI11" s="629"/>
      <c r="BJ11" s="629"/>
      <c r="BK11" s="629"/>
      <c r="BL11" s="629"/>
      <c r="BM11" s="629"/>
      <c r="BN11" s="630"/>
      <c r="BO11" s="655">
        <v>3.2</v>
      </c>
      <c r="BP11" s="655"/>
      <c r="BQ11" s="655"/>
      <c r="BR11" s="655"/>
      <c r="BS11" s="656" t="s">
        <v>234</v>
      </c>
      <c r="BT11" s="656"/>
      <c r="BU11" s="656"/>
      <c r="BV11" s="656"/>
      <c r="BW11" s="656"/>
      <c r="BX11" s="656"/>
      <c r="BY11" s="656"/>
      <c r="BZ11" s="656"/>
      <c r="CA11" s="656"/>
      <c r="CB11" s="714"/>
      <c r="CD11" s="662" t="s">
        <v>249</v>
      </c>
      <c r="CE11" s="663"/>
      <c r="CF11" s="663"/>
      <c r="CG11" s="663"/>
      <c r="CH11" s="663"/>
      <c r="CI11" s="663"/>
      <c r="CJ11" s="663"/>
      <c r="CK11" s="663"/>
      <c r="CL11" s="663"/>
      <c r="CM11" s="663"/>
      <c r="CN11" s="663"/>
      <c r="CO11" s="663"/>
      <c r="CP11" s="663"/>
      <c r="CQ11" s="664"/>
      <c r="CR11" s="628">
        <v>879228</v>
      </c>
      <c r="CS11" s="629"/>
      <c r="CT11" s="629"/>
      <c r="CU11" s="629"/>
      <c r="CV11" s="629"/>
      <c r="CW11" s="629"/>
      <c r="CX11" s="629"/>
      <c r="CY11" s="630"/>
      <c r="CZ11" s="655">
        <v>8.1999999999999993</v>
      </c>
      <c r="DA11" s="655"/>
      <c r="DB11" s="655"/>
      <c r="DC11" s="655"/>
      <c r="DD11" s="634">
        <v>700439</v>
      </c>
      <c r="DE11" s="629"/>
      <c r="DF11" s="629"/>
      <c r="DG11" s="629"/>
      <c r="DH11" s="629"/>
      <c r="DI11" s="629"/>
      <c r="DJ11" s="629"/>
      <c r="DK11" s="629"/>
      <c r="DL11" s="629"/>
      <c r="DM11" s="629"/>
      <c r="DN11" s="629"/>
      <c r="DO11" s="629"/>
      <c r="DP11" s="630"/>
      <c r="DQ11" s="634">
        <v>204869</v>
      </c>
      <c r="DR11" s="629"/>
      <c r="DS11" s="629"/>
      <c r="DT11" s="629"/>
      <c r="DU11" s="629"/>
      <c r="DV11" s="629"/>
      <c r="DW11" s="629"/>
      <c r="DX11" s="629"/>
      <c r="DY11" s="629"/>
      <c r="DZ11" s="629"/>
      <c r="EA11" s="629"/>
      <c r="EB11" s="629"/>
      <c r="EC11" s="672"/>
    </row>
    <row r="12" spans="2:143" ht="11.25" customHeight="1" x14ac:dyDescent="0.15">
      <c r="B12" s="625" t="s">
        <v>250</v>
      </c>
      <c r="C12" s="626"/>
      <c r="D12" s="626"/>
      <c r="E12" s="626"/>
      <c r="F12" s="626"/>
      <c r="G12" s="626"/>
      <c r="H12" s="626"/>
      <c r="I12" s="626"/>
      <c r="J12" s="626"/>
      <c r="K12" s="626"/>
      <c r="L12" s="626"/>
      <c r="M12" s="626"/>
      <c r="N12" s="626"/>
      <c r="O12" s="626"/>
      <c r="P12" s="626"/>
      <c r="Q12" s="627"/>
      <c r="R12" s="628">
        <v>20164</v>
      </c>
      <c r="S12" s="629"/>
      <c r="T12" s="629"/>
      <c r="U12" s="629"/>
      <c r="V12" s="629"/>
      <c r="W12" s="629"/>
      <c r="X12" s="629"/>
      <c r="Y12" s="630"/>
      <c r="Z12" s="655">
        <v>0.2</v>
      </c>
      <c r="AA12" s="655"/>
      <c r="AB12" s="655"/>
      <c r="AC12" s="655"/>
      <c r="AD12" s="656">
        <v>20164</v>
      </c>
      <c r="AE12" s="656"/>
      <c r="AF12" s="656"/>
      <c r="AG12" s="656"/>
      <c r="AH12" s="656"/>
      <c r="AI12" s="656"/>
      <c r="AJ12" s="656"/>
      <c r="AK12" s="656"/>
      <c r="AL12" s="631">
        <v>0.5</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702125</v>
      </c>
      <c r="BH12" s="629"/>
      <c r="BI12" s="629"/>
      <c r="BJ12" s="629"/>
      <c r="BK12" s="629"/>
      <c r="BL12" s="629"/>
      <c r="BM12" s="629"/>
      <c r="BN12" s="630"/>
      <c r="BO12" s="655">
        <v>56.4</v>
      </c>
      <c r="BP12" s="655"/>
      <c r="BQ12" s="655"/>
      <c r="BR12" s="655"/>
      <c r="BS12" s="656" t="s">
        <v>227</v>
      </c>
      <c r="BT12" s="656"/>
      <c r="BU12" s="656"/>
      <c r="BV12" s="656"/>
      <c r="BW12" s="656"/>
      <c r="BX12" s="656"/>
      <c r="BY12" s="656"/>
      <c r="BZ12" s="656"/>
      <c r="CA12" s="656"/>
      <c r="CB12" s="714"/>
      <c r="CD12" s="662" t="s">
        <v>252</v>
      </c>
      <c r="CE12" s="663"/>
      <c r="CF12" s="663"/>
      <c r="CG12" s="663"/>
      <c r="CH12" s="663"/>
      <c r="CI12" s="663"/>
      <c r="CJ12" s="663"/>
      <c r="CK12" s="663"/>
      <c r="CL12" s="663"/>
      <c r="CM12" s="663"/>
      <c r="CN12" s="663"/>
      <c r="CO12" s="663"/>
      <c r="CP12" s="663"/>
      <c r="CQ12" s="664"/>
      <c r="CR12" s="628">
        <v>947290</v>
      </c>
      <c r="CS12" s="629"/>
      <c r="CT12" s="629"/>
      <c r="CU12" s="629"/>
      <c r="CV12" s="629"/>
      <c r="CW12" s="629"/>
      <c r="CX12" s="629"/>
      <c r="CY12" s="630"/>
      <c r="CZ12" s="655">
        <v>8.9</v>
      </c>
      <c r="DA12" s="655"/>
      <c r="DB12" s="655"/>
      <c r="DC12" s="655"/>
      <c r="DD12" s="634">
        <v>822965</v>
      </c>
      <c r="DE12" s="629"/>
      <c r="DF12" s="629"/>
      <c r="DG12" s="629"/>
      <c r="DH12" s="629"/>
      <c r="DI12" s="629"/>
      <c r="DJ12" s="629"/>
      <c r="DK12" s="629"/>
      <c r="DL12" s="629"/>
      <c r="DM12" s="629"/>
      <c r="DN12" s="629"/>
      <c r="DO12" s="629"/>
      <c r="DP12" s="630"/>
      <c r="DQ12" s="634">
        <v>103893</v>
      </c>
      <c r="DR12" s="629"/>
      <c r="DS12" s="629"/>
      <c r="DT12" s="629"/>
      <c r="DU12" s="629"/>
      <c r="DV12" s="629"/>
      <c r="DW12" s="629"/>
      <c r="DX12" s="629"/>
      <c r="DY12" s="629"/>
      <c r="DZ12" s="629"/>
      <c r="EA12" s="629"/>
      <c r="EB12" s="629"/>
      <c r="EC12" s="672"/>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234</v>
      </c>
      <c r="S13" s="629"/>
      <c r="T13" s="629"/>
      <c r="U13" s="629"/>
      <c r="V13" s="629"/>
      <c r="W13" s="629"/>
      <c r="X13" s="629"/>
      <c r="Y13" s="630"/>
      <c r="Z13" s="655" t="s">
        <v>234</v>
      </c>
      <c r="AA13" s="655"/>
      <c r="AB13" s="655"/>
      <c r="AC13" s="655"/>
      <c r="AD13" s="656" t="s">
        <v>227</v>
      </c>
      <c r="AE13" s="656"/>
      <c r="AF13" s="656"/>
      <c r="AG13" s="656"/>
      <c r="AH13" s="656"/>
      <c r="AI13" s="656"/>
      <c r="AJ13" s="656"/>
      <c r="AK13" s="656"/>
      <c r="AL13" s="631" t="s">
        <v>227</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698806</v>
      </c>
      <c r="BH13" s="629"/>
      <c r="BI13" s="629"/>
      <c r="BJ13" s="629"/>
      <c r="BK13" s="629"/>
      <c r="BL13" s="629"/>
      <c r="BM13" s="629"/>
      <c r="BN13" s="630"/>
      <c r="BO13" s="655">
        <v>56.2</v>
      </c>
      <c r="BP13" s="655"/>
      <c r="BQ13" s="655"/>
      <c r="BR13" s="655"/>
      <c r="BS13" s="656" t="s">
        <v>227</v>
      </c>
      <c r="BT13" s="656"/>
      <c r="BU13" s="656"/>
      <c r="BV13" s="656"/>
      <c r="BW13" s="656"/>
      <c r="BX13" s="656"/>
      <c r="BY13" s="656"/>
      <c r="BZ13" s="656"/>
      <c r="CA13" s="656"/>
      <c r="CB13" s="714"/>
      <c r="CD13" s="662" t="s">
        <v>255</v>
      </c>
      <c r="CE13" s="663"/>
      <c r="CF13" s="663"/>
      <c r="CG13" s="663"/>
      <c r="CH13" s="663"/>
      <c r="CI13" s="663"/>
      <c r="CJ13" s="663"/>
      <c r="CK13" s="663"/>
      <c r="CL13" s="663"/>
      <c r="CM13" s="663"/>
      <c r="CN13" s="663"/>
      <c r="CO13" s="663"/>
      <c r="CP13" s="663"/>
      <c r="CQ13" s="664"/>
      <c r="CR13" s="628">
        <v>1716739</v>
      </c>
      <c r="CS13" s="629"/>
      <c r="CT13" s="629"/>
      <c r="CU13" s="629"/>
      <c r="CV13" s="629"/>
      <c r="CW13" s="629"/>
      <c r="CX13" s="629"/>
      <c r="CY13" s="630"/>
      <c r="CZ13" s="655">
        <v>16.100000000000001</v>
      </c>
      <c r="DA13" s="655"/>
      <c r="DB13" s="655"/>
      <c r="DC13" s="655"/>
      <c r="DD13" s="634">
        <v>1320514</v>
      </c>
      <c r="DE13" s="629"/>
      <c r="DF13" s="629"/>
      <c r="DG13" s="629"/>
      <c r="DH13" s="629"/>
      <c r="DI13" s="629"/>
      <c r="DJ13" s="629"/>
      <c r="DK13" s="629"/>
      <c r="DL13" s="629"/>
      <c r="DM13" s="629"/>
      <c r="DN13" s="629"/>
      <c r="DO13" s="629"/>
      <c r="DP13" s="630"/>
      <c r="DQ13" s="634">
        <v>351293</v>
      </c>
      <c r="DR13" s="629"/>
      <c r="DS13" s="629"/>
      <c r="DT13" s="629"/>
      <c r="DU13" s="629"/>
      <c r="DV13" s="629"/>
      <c r="DW13" s="629"/>
      <c r="DX13" s="629"/>
      <c r="DY13" s="629"/>
      <c r="DZ13" s="629"/>
      <c r="EA13" s="629"/>
      <c r="EB13" s="629"/>
      <c r="EC13" s="672"/>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234</v>
      </c>
      <c r="S14" s="629"/>
      <c r="T14" s="629"/>
      <c r="U14" s="629"/>
      <c r="V14" s="629"/>
      <c r="W14" s="629"/>
      <c r="X14" s="629"/>
      <c r="Y14" s="630"/>
      <c r="Z14" s="655" t="s">
        <v>234</v>
      </c>
      <c r="AA14" s="655"/>
      <c r="AB14" s="655"/>
      <c r="AC14" s="655"/>
      <c r="AD14" s="656" t="s">
        <v>227</v>
      </c>
      <c r="AE14" s="656"/>
      <c r="AF14" s="656"/>
      <c r="AG14" s="656"/>
      <c r="AH14" s="656"/>
      <c r="AI14" s="656"/>
      <c r="AJ14" s="656"/>
      <c r="AK14" s="656"/>
      <c r="AL14" s="631" t="s">
        <v>227</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57833</v>
      </c>
      <c r="BH14" s="629"/>
      <c r="BI14" s="629"/>
      <c r="BJ14" s="629"/>
      <c r="BK14" s="629"/>
      <c r="BL14" s="629"/>
      <c r="BM14" s="629"/>
      <c r="BN14" s="630"/>
      <c r="BO14" s="655">
        <v>4.5999999999999996</v>
      </c>
      <c r="BP14" s="655"/>
      <c r="BQ14" s="655"/>
      <c r="BR14" s="655"/>
      <c r="BS14" s="656" t="s">
        <v>227</v>
      </c>
      <c r="BT14" s="656"/>
      <c r="BU14" s="656"/>
      <c r="BV14" s="656"/>
      <c r="BW14" s="656"/>
      <c r="BX14" s="656"/>
      <c r="BY14" s="656"/>
      <c r="BZ14" s="656"/>
      <c r="CA14" s="656"/>
      <c r="CB14" s="714"/>
      <c r="CD14" s="662" t="s">
        <v>258</v>
      </c>
      <c r="CE14" s="663"/>
      <c r="CF14" s="663"/>
      <c r="CG14" s="663"/>
      <c r="CH14" s="663"/>
      <c r="CI14" s="663"/>
      <c r="CJ14" s="663"/>
      <c r="CK14" s="663"/>
      <c r="CL14" s="663"/>
      <c r="CM14" s="663"/>
      <c r="CN14" s="663"/>
      <c r="CO14" s="663"/>
      <c r="CP14" s="663"/>
      <c r="CQ14" s="664"/>
      <c r="CR14" s="628">
        <v>299183</v>
      </c>
      <c r="CS14" s="629"/>
      <c r="CT14" s="629"/>
      <c r="CU14" s="629"/>
      <c r="CV14" s="629"/>
      <c r="CW14" s="629"/>
      <c r="CX14" s="629"/>
      <c r="CY14" s="630"/>
      <c r="CZ14" s="655">
        <v>2.8</v>
      </c>
      <c r="DA14" s="655"/>
      <c r="DB14" s="655"/>
      <c r="DC14" s="655"/>
      <c r="DD14" s="634">
        <v>13992</v>
      </c>
      <c r="DE14" s="629"/>
      <c r="DF14" s="629"/>
      <c r="DG14" s="629"/>
      <c r="DH14" s="629"/>
      <c r="DI14" s="629"/>
      <c r="DJ14" s="629"/>
      <c r="DK14" s="629"/>
      <c r="DL14" s="629"/>
      <c r="DM14" s="629"/>
      <c r="DN14" s="629"/>
      <c r="DO14" s="629"/>
      <c r="DP14" s="630"/>
      <c r="DQ14" s="634">
        <v>276703</v>
      </c>
      <c r="DR14" s="629"/>
      <c r="DS14" s="629"/>
      <c r="DT14" s="629"/>
      <c r="DU14" s="629"/>
      <c r="DV14" s="629"/>
      <c r="DW14" s="629"/>
      <c r="DX14" s="629"/>
      <c r="DY14" s="629"/>
      <c r="DZ14" s="629"/>
      <c r="EA14" s="629"/>
      <c r="EB14" s="629"/>
      <c r="EC14" s="672"/>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227</v>
      </c>
      <c r="S15" s="629"/>
      <c r="T15" s="629"/>
      <c r="U15" s="629"/>
      <c r="V15" s="629"/>
      <c r="W15" s="629"/>
      <c r="X15" s="629"/>
      <c r="Y15" s="630"/>
      <c r="Z15" s="655" t="s">
        <v>234</v>
      </c>
      <c r="AA15" s="655"/>
      <c r="AB15" s="655"/>
      <c r="AC15" s="655"/>
      <c r="AD15" s="656" t="s">
        <v>227</v>
      </c>
      <c r="AE15" s="656"/>
      <c r="AF15" s="656"/>
      <c r="AG15" s="656"/>
      <c r="AH15" s="656"/>
      <c r="AI15" s="656"/>
      <c r="AJ15" s="656"/>
      <c r="AK15" s="656"/>
      <c r="AL15" s="631" t="s">
        <v>234</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57404</v>
      </c>
      <c r="BH15" s="629"/>
      <c r="BI15" s="629"/>
      <c r="BJ15" s="629"/>
      <c r="BK15" s="629"/>
      <c r="BL15" s="629"/>
      <c r="BM15" s="629"/>
      <c r="BN15" s="630"/>
      <c r="BO15" s="655">
        <v>4.5999999999999996</v>
      </c>
      <c r="BP15" s="655"/>
      <c r="BQ15" s="655"/>
      <c r="BR15" s="655"/>
      <c r="BS15" s="656" t="s">
        <v>227</v>
      </c>
      <c r="BT15" s="656"/>
      <c r="BU15" s="656"/>
      <c r="BV15" s="656"/>
      <c r="BW15" s="656"/>
      <c r="BX15" s="656"/>
      <c r="BY15" s="656"/>
      <c r="BZ15" s="656"/>
      <c r="CA15" s="656"/>
      <c r="CB15" s="714"/>
      <c r="CD15" s="662" t="s">
        <v>261</v>
      </c>
      <c r="CE15" s="663"/>
      <c r="CF15" s="663"/>
      <c r="CG15" s="663"/>
      <c r="CH15" s="663"/>
      <c r="CI15" s="663"/>
      <c r="CJ15" s="663"/>
      <c r="CK15" s="663"/>
      <c r="CL15" s="663"/>
      <c r="CM15" s="663"/>
      <c r="CN15" s="663"/>
      <c r="CO15" s="663"/>
      <c r="CP15" s="663"/>
      <c r="CQ15" s="664"/>
      <c r="CR15" s="628">
        <v>1057906</v>
      </c>
      <c r="CS15" s="629"/>
      <c r="CT15" s="629"/>
      <c r="CU15" s="629"/>
      <c r="CV15" s="629"/>
      <c r="CW15" s="629"/>
      <c r="CX15" s="629"/>
      <c r="CY15" s="630"/>
      <c r="CZ15" s="655">
        <v>9.9</v>
      </c>
      <c r="DA15" s="655"/>
      <c r="DB15" s="655"/>
      <c r="DC15" s="655"/>
      <c r="DD15" s="634">
        <v>289966</v>
      </c>
      <c r="DE15" s="629"/>
      <c r="DF15" s="629"/>
      <c r="DG15" s="629"/>
      <c r="DH15" s="629"/>
      <c r="DI15" s="629"/>
      <c r="DJ15" s="629"/>
      <c r="DK15" s="629"/>
      <c r="DL15" s="629"/>
      <c r="DM15" s="629"/>
      <c r="DN15" s="629"/>
      <c r="DO15" s="629"/>
      <c r="DP15" s="630"/>
      <c r="DQ15" s="634">
        <v>602105</v>
      </c>
      <c r="DR15" s="629"/>
      <c r="DS15" s="629"/>
      <c r="DT15" s="629"/>
      <c r="DU15" s="629"/>
      <c r="DV15" s="629"/>
      <c r="DW15" s="629"/>
      <c r="DX15" s="629"/>
      <c r="DY15" s="629"/>
      <c r="DZ15" s="629"/>
      <c r="EA15" s="629"/>
      <c r="EB15" s="629"/>
      <c r="EC15" s="672"/>
    </row>
    <row r="16" spans="2:143" ht="11.25" customHeight="1" x14ac:dyDescent="0.15">
      <c r="B16" s="625" t="s">
        <v>262</v>
      </c>
      <c r="C16" s="626"/>
      <c r="D16" s="626"/>
      <c r="E16" s="626"/>
      <c r="F16" s="626"/>
      <c r="G16" s="626"/>
      <c r="H16" s="626"/>
      <c r="I16" s="626"/>
      <c r="J16" s="626"/>
      <c r="K16" s="626"/>
      <c r="L16" s="626"/>
      <c r="M16" s="626"/>
      <c r="N16" s="626"/>
      <c r="O16" s="626"/>
      <c r="P16" s="626"/>
      <c r="Q16" s="627"/>
      <c r="R16" s="628">
        <v>2929</v>
      </c>
      <c r="S16" s="629"/>
      <c r="T16" s="629"/>
      <c r="U16" s="629"/>
      <c r="V16" s="629"/>
      <c r="W16" s="629"/>
      <c r="X16" s="629"/>
      <c r="Y16" s="630"/>
      <c r="Z16" s="655">
        <v>0</v>
      </c>
      <c r="AA16" s="655"/>
      <c r="AB16" s="655"/>
      <c r="AC16" s="655"/>
      <c r="AD16" s="656">
        <v>2929</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v>13990</v>
      </c>
      <c r="BH16" s="629"/>
      <c r="BI16" s="629"/>
      <c r="BJ16" s="629"/>
      <c r="BK16" s="629"/>
      <c r="BL16" s="629"/>
      <c r="BM16" s="629"/>
      <c r="BN16" s="630"/>
      <c r="BO16" s="655">
        <v>1.1000000000000001</v>
      </c>
      <c r="BP16" s="655"/>
      <c r="BQ16" s="655"/>
      <c r="BR16" s="655"/>
      <c r="BS16" s="656" t="s">
        <v>234</v>
      </c>
      <c r="BT16" s="656"/>
      <c r="BU16" s="656"/>
      <c r="BV16" s="656"/>
      <c r="BW16" s="656"/>
      <c r="BX16" s="656"/>
      <c r="BY16" s="656"/>
      <c r="BZ16" s="656"/>
      <c r="CA16" s="656"/>
      <c r="CB16" s="714"/>
      <c r="CD16" s="662" t="s">
        <v>264</v>
      </c>
      <c r="CE16" s="663"/>
      <c r="CF16" s="663"/>
      <c r="CG16" s="663"/>
      <c r="CH16" s="663"/>
      <c r="CI16" s="663"/>
      <c r="CJ16" s="663"/>
      <c r="CK16" s="663"/>
      <c r="CL16" s="663"/>
      <c r="CM16" s="663"/>
      <c r="CN16" s="663"/>
      <c r="CO16" s="663"/>
      <c r="CP16" s="663"/>
      <c r="CQ16" s="664"/>
      <c r="CR16" s="628">
        <v>22910</v>
      </c>
      <c r="CS16" s="629"/>
      <c r="CT16" s="629"/>
      <c r="CU16" s="629"/>
      <c r="CV16" s="629"/>
      <c r="CW16" s="629"/>
      <c r="CX16" s="629"/>
      <c r="CY16" s="630"/>
      <c r="CZ16" s="655">
        <v>0.2</v>
      </c>
      <c r="DA16" s="655"/>
      <c r="DB16" s="655"/>
      <c r="DC16" s="655"/>
      <c r="DD16" s="634" t="s">
        <v>227</v>
      </c>
      <c r="DE16" s="629"/>
      <c r="DF16" s="629"/>
      <c r="DG16" s="629"/>
      <c r="DH16" s="629"/>
      <c r="DI16" s="629"/>
      <c r="DJ16" s="629"/>
      <c r="DK16" s="629"/>
      <c r="DL16" s="629"/>
      <c r="DM16" s="629"/>
      <c r="DN16" s="629"/>
      <c r="DO16" s="629"/>
      <c r="DP16" s="630"/>
      <c r="DQ16" s="634">
        <v>16029</v>
      </c>
      <c r="DR16" s="629"/>
      <c r="DS16" s="629"/>
      <c r="DT16" s="629"/>
      <c r="DU16" s="629"/>
      <c r="DV16" s="629"/>
      <c r="DW16" s="629"/>
      <c r="DX16" s="629"/>
      <c r="DY16" s="629"/>
      <c r="DZ16" s="629"/>
      <c r="EA16" s="629"/>
      <c r="EB16" s="629"/>
      <c r="EC16" s="672"/>
    </row>
    <row r="17" spans="2:133" ht="11.25" customHeight="1" x14ac:dyDescent="0.15">
      <c r="B17" s="625" t="s">
        <v>265</v>
      </c>
      <c r="C17" s="626"/>
      <c r="D17" s="626"/>
      <c r="E17" s="626"/>
      <c r="F17" s="626"/>
      <c r="G17" s="626"/>
      <c r="H17" s="626"/>
      <c r="I17" s="626"/>
      <c r="J17" s="626"/>
      <c r="K17" s="626"/>
      <c r="L17" s="626"/>
      <c r="M17" s="626"/>
      <c r="N17" s="626"/>
      <c r="O17" s="626"/>
      <c r="P17" s="626"/>
      <c r="Q17" s="627"/>
      <c r="R17" s="628">
        <v>19335</v>
      </c>
      <c r="S17" s="629"/>
      <c r="T17" s="629"/>
      <c r="U17" s="629"/>
      <c r="V17" s="629"/>
      <c r="W17" s="629"/>
      <c r="X17" s="629"/>
      <c r="Y17" s="630"/>
      <c r="Z17" s="655">
        <v>0.2</v>
      </c>
      <c r="AA17" s="655"/>
      <c r="AB17" s="655"/>
      <c r="AC17" s="655"/>
      <c r="AD17" s="656">
        <v>19335</v>
      </c>
      <c r="AE17" s="656"/>
      <c r="AF17" s="656"/>
      <c r="AG17" s="656"/>
      <c r="AH17" s="656"/>
      <c r="AI17" s="656"/>
      <c r="AJ17" s="656"/>
      <c r="AK17" s="656"/>
      <c r="AL17" s="631">
        <v>0.4</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234</v>
      </c>
      <c r="BH17" s="629"/>
      <c r="BI17" s="629"/>
      <c r="BJ17" s="629"/>
      <c r="BK17" s="629"/>
      <c r="BL17" s="629"/>
      <c r="BM17" s="629"/>
      <c r="BN17" s="630"/>
      <c r="BO17" s="655" t="s">
        <v>227</v>
      </c>
      <c r="BP17" s="655"/>
      <c r="BQ17" s="655"/>
      <c r="BR17" s="655"/>
      <c r="BS17" s="656" t="s">
        <v>227</v>
      </c>
      <c r="BT17" s="656"/>
      <c r="BU17" s="656"/>
      <c r="BV17" s="656"/>
      <c r="BW17" s="656"/>
      <c r="BX17" s="656"/>
      <c r="BY17" s="656"/>
      <c r="BZ17" s="656"/>
      <c r="CA17" s="656"/>
      <c r="CB17" s="714"/>
      <c r="CD17" s="662" t="s">
        <v>267</v>
      </c>
      <c r="CE17" s="663"/>
      <c r="CF17" s="663"/>
      <c r="CG17" s="663"/>
      <c r="CH17" s="663"/>
      <c r="CI17" s="663"/>
      <c r="CJ17" s="663"/>
      <c r="CK17" s="663"/>
      <c r="CL17" s="663"/>
      <c r="CM17" s="663"/>
      <c r="CN17" s="663"/>
      <c r="CO17" s="663"/>
      <c r="CP17" s="663"/>
      <c r="CQ17" s="664"/>
      <c r="CR17" s="628">
        <v>720409</v>
      </c>
      <c r="CS17" s="629"/>
      <c r="CT17" s="629"/>
      <c r="CU17" s="629"/>
      <c r="CV17" s="629"/>
      <c r="CW17" s="629"/>
      <c r="CX17" s="629"/>
      <c r="CY17" s="630"/>
      <c r="CZ17" s="655">
        <v>6.7</v>
      </c>
      <c r="DA17" s="655"/>
      <c r="DB17" s="655"/>
      <c r="DC17" s="655"/>
      <c r="DD17" s="634" t="s">
        <v>227</v>
      </c>
      <c r="DE17" s="629"/>
      <c r="DF17" s="629"/>
      <c r="DG17" s="629"/>
      <c r="DH17" s="629"/>
      <c r="DI17" s="629"/>
      <c r="DJ17" s="629"/>
      <c r="DK17" s="629"/>
      <c r="DL17" s="629"/>
      <c r="DM17" s="629"/>
      <c r="DN17" s="629"/>
      <c r="DO17" s="629"/>
      <c r="DP17" s="630"/>
      <c r="DQ17" s="634">
        <v>672400</v>
      </c>
      <c r="DR17" s="629"/>
      <c r="DS17" s="629"/>
      <c r="DT17" s="629"/>
      <c r="DU17" s="629"/>
      <c r="DV17" s="629"/>
      <c r="DW17" s="629"/>
      <c r="DX17" s="629"/>
      <c r="DY17" s="629"/>
      <c r="DZ17" s="629"/>
      <c r="EA17" s="629"/>
      <c r="EB17" s="629"/>
      <c r="EC17" s="672"/>
    </row>
    <row r="18" spans="2:133" ht="11.25" customHeight="1" x14ac:dyDescent="0.15">
      <c r="B18" s="625" t="s">
        <v>268</v>
      </c>
      <c r="C18" s="626"/>
      <c r="D18" s="626"/>
      <c r="E18" s="626"/>
      <c r="F18" s="626"/>
      <c r="G18" s="626"/>
      <c r="H18" s="626"/>
      <c r="I18" s="626"/>
      <c r="J18" s="626"/>
      <c r="K18" s="626"/>
      <c r="L18" s="626"/>
      <c r="M18" s="626"/>
      <c r="N18" s="626"/>
      <c r="O18" s="626"/>
      <c r="P18" s="626"/>
      <c r="Q18" s="627"/>
      <c r="R18" s="628">
        <v>107851</v>
      </c>
      <c r="S18" s="629"/>
      <c r="T18" s="629"/>
      <c r="U18" s="629"/>
      <c r="V18" s="629"/>
      <c r="W18" s="629"/>
      <c r="X18" s="629"/>
      <c r="Y18" s="630"/>
      <c r="Z18" s="655">
        <v>1</v>
      </c>
      <c r="AA18" s="655"/>
      <c r="AB18" s="655"/>
      <c r="AC18" s="655"/>
      <c r="AD18" s="656">
        <v>107851</v>
      </c>
      <c r="AE18" s="656"/>
      <c r="AF18" s="656"/>
      <c r="AG18" s="656"/>
      <c r="AH18" s="656"/>
      <c r="AI18" s="656"/>
      <c r="AJ18" s="656"/>
      <c r="AK18" s="656"/>
      <c r="AL18" s="631">
        <v>2.5</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227</v>
      </c>
      <c r="BH18" s="629"/>
      <c r="BI18" s="629"/>
      <c r="BJ18" s="629"/>
      <c r="BK18" s="629"/>
      <c r="BL18" s="629"/>
      <c r="BM18" s="629"/>
      <c r="BN18" s="630"/>
      <c r="BO18" s="655" t="s">
        <v>227</v>
      </c>
      <c r="BP18" s="655"/>
      <c r="BQ18" s="655"/>
      <c r="BR18" s="655"/>
      <c r="BS18" s="656" t="s">
        <v>227</v>
      </c>
      <c r="BT18" s="656"/>
      <c r="BU18" s="656"/>
      <c r="BV18" s="656"/>
      <c r="BW18" s="656"/>
      <c r="BX18" s="656"/>
      <c r="BY18" s="656"/>
      <c r="BZ18" s="656"/>
      <c r="CA18" s="656"/>
      <c r="CB18" s="714"/>
      <c r="CD18" s="662" t="s">
        <v>270</v>
      </c>
      <c r="CE18" s="663"/>
      <c r="CF18" s="663"/>
      <c r="CG18" s="663"/>
      <c r="CH18" s="663"/>
      <c r="CI18" s="663"/>
      <c r="CJ18" s="663"/>
      <c r="CK18" s="663"/>
      <c r="CL18" s="663"/>
      <c r="CM18" s="663"/>
      <c r="CN18" s="663"/>
      <c r="CO18" s="663"/>
      <c r="CP18" s="663"/>
      <c r="CQ18" s="664"/>
      <c r="CR18" s="628" t="s">
        <v>227</v>
      </c>
      <c r="CS18" s="629"/>
      <c r="CT18" s="629"/>
      <c r="CU18" s="629"/>
      <c r="CV18" s="629"/>
      <c r="CW18" s="629"/>
      <c r="CX18" s="629"/>
      <c r="CY18" s="630"/>
      <c r="CZ18" s="655" t="s">
        <v>227</v>
      </c>
      <c r="DA18" s="655"/>
      <c r="DB18" s="655"/>
      <c r="DC18" s="655"/>
      <c r="DD18" s="634" t="s">
        <v>227</v>
      </c>
      <c r="DE18" s="629"/>
      <c r="DF18" s="629"/>
      <c r="DG18" s="629"/>
      <c r="DH18" s="629"/>
      <c r="DI18" s="629"/>
      <c r="DJ18" s="629"/>
      <c r="DK18" s="629"/>
      <c r="DL18" s="629"/>
      <c r="DM18" s="629"/>
      <c r="DN18" s="629"/>
      <c r="DO18" s="629"/>
      <c r="DP18" s="630"/>
      <c r="DQ18" s="634" t="s">
        <v>227</v>
      </c>
      <c r="DR18" s="629"/>
      <c r="DS18" s="629"/>
      <c r="DT18" s="629"/>
      <c r="DU18" s="629"/>
      <c r="DV18" s="629"/>
      <c r="DW18" s="629"/>
      <c r="DX18" s="629"/>
      <c r="DY18" s="629"/>
      <c r="DZ18" s="629"/>
      <c r="EA18" s="629"/>
      <c r="EB18" s="629"/>
      <c r="EC18" s="672"/>
    </row>
    <row r="19" spans="2:133" ht="11.25" customHeight="1" x14ac:dyDescent="0.15">
      <c r="B19" s="625" t="s">
        <v>271</v>
      </c>
      <c r="C19" s="626"/>
      <c r="D19" s="626"/>
      <c r="E19" s="626"/>
      <c r="F19" s="626"/>
      <c r="G19" s="626"/>
      <c r="H19" s="626"/>
      <c r="I19" s="626"/>
      <c r="J19" s="626"/>
      <c r="K19" s="626"/>
      <c r="L19" s="626"/>
      <c r="M19" s="626"/>
      <c r="N19" s="626"/>
      <c r="O19" s="626"/>
      <c r="P19" s="626"/>
      <c r="Q19" s="627"/>
      <c r="R19" s="628">
        <v>4554</v>
      </c>
      <c r="S19" s="629"/>
      <c r="T19" s="629"/>
      <c r="U19" s="629"/>
      <c r="V19" s="629"/>
      <c r="W19" s="629"/>
      <c r="X19" s="629"/>
      <c r="Y19" s="630"/>
      <c r="Z19" s="655">
        <v>0</v>
      </c>
      <c r="AA19" s="655"/>
      <c r="AB19" s="655"/>
      <c r="AC19" s="655"/>
      <c r="AD19" s="656">
        <v>4554</v>
      </c>
      <c r="AE19" s="656"/>
      <c r="AF19" s="656"/>
      <c r="AG19" s="656"/>
      <c r="AH19" s="656"/>
      <c r="AI19" s="656"/>
      <c r="AJ19" s="656"/>
      <c r="AK19" s="656"/>
      <c r="AL19" s="631">
        <v>0.1</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5485</v>
      </c>
      <c r="BH19" s="629"/>
      <c r="BI19" s="629"/>
      <c r="BJ19" s="629"/>
      <c r="BK19" s="629"/>
      <c r="BL19" s="629"/>
      <c r="BM19" s="629"/>
      <c r="BN19" s="630"/>
      <c r="BO19" s="655">
        <v>0.4</v>
      </c>
      <c r="BP19" s="655"/>
      <c r="BQ19" s="655"/>
      <c r="BR19" s="655"/>
      <c r="BS19" s="656" t="s">
        <v>234</v>
      </c>
      <c r="BT19" s="656"/>
      <c r="BU19" s="656"/>
      <c r="BV19" s="656"/>
      <c r="BW19" s="656"/>
      <c r="BX19" s="656"/>
      <c r="BY19" s="656"/>
      <c r="BZ19" s="656"/>
      <c r="CA19" s="656"/>
      <c r="CB19" s="714"/>
      <c r="CD19" s="662" t="s">
        <v>273</v>
      </c>
      <c r="CE19" s="663"/>
      <c r="CF19" s="663"/>
      <c r="CG19" s="663"/>
      <c r="CH19" s="663"/>
      <c r="CI19" s="663"/>
      <c r="CJ19" s="663"/>
      <c r="CK19" s="663"/>
      <c r="CL19" s="663"/>
      <c r="CM19" s="663"/>
      <c r="CN19" s="663"/>
      <c r="CO19" s="663"/>
      <c r="CP19" s="663"/>
      <c r="CQ19" s="664"/>
      <c r="CR19" s="628" t="s">
        <v>227</v>
      </c>
      <c r="CS19" s="629"/>
      <c r="CT19" s="629"/>
      <c r="CU19" s="629"/>
      <c r="CV19" s="629"/>
      <c r="CW19" s="629"/>
      <c r="CX19" s="629"/>
      <c r="CY19" s="630"/>
      <c r="CZ19" s="655" t="s">
        <v>234</v>
      </c>
      <c r="DA19" s="655"/>
      <c r="DB19" s="655"/>
      <c r="DC19" s="655"/>
      <c r="DD19" s="634" t="s">
        <v>227</v>
      </c>
      <c r="DE19" s="629"/>
      <c r="DF19" s="629"/>
      <c r="DG19" s="629"/>
      <c r="DH19" s="629"/>
      <c r="DI19" s="629"/>
      <c r="DJ19" s="629"/>
      <c r="DK19" s="629"/>
      <c r="DL19" s="629"/>
      <c r="DM19" s="629"/>
      <c r="DN19" s="629"/>
      <c r="DO19" s="629"/>
      <c r="DP19" s="630"/>
      <c r="DQ19" s="634" t="s">
        <v>227</v>
      </c>
      <c r="DR19" s="629"/>
      <c r="DS19" s="629"/>
      <c r="DT19" s="629"/>
      <c r="DU19" s="629"/>
      <c r="DV19" s="629"/>
      <c r="DW19" s="629"/>
      <c r="DX19" s="629"/>
      <c r="DY19" s="629"/>
      <c r="DZ19" s="629"/>
      <c r="EA19" s="629"/>
      <c r="EB19" s="629"/>
      <c r="EC19" s="672"/>
    </row>
    <row r="20" spans="2:133" ht="11.25" customHeight="1" x14ac:dyDescent="0.15">
      <c r="B20" s="625" t="s">
        <v>274</v>
      </c>
      <c r="C20" s="626"/>
      <c r="D20" s="626"/>
      <c r="E20" s="626"/>
      <c r="F20" s="626"/>
      <c r="G20" s="626"/>
      <c r="H20" s="626"/>
      <c r="I20" s="626"/>
      <c r="J20" s="626"/>
      <c r="K20" s="626"/>
      <c r="L20" s="626"/>
      <c r="M20" s="626"/>
      <c r="N20" s="626"/>
      <c r="O20" s="626"/>
      <c r="P20" s="626"/>
      <c r="Q20" s="627"/>
      <c r="R20" s="628">
        <v>1001</v>
      </c>
      <c r="S20" s="629"/>
      <c r="T20" s="629"/>
      <c r="U20" s="629"/>
      <c r="V20" s="629"/>
      <c r="W20" s="629"/>
      <c r="X20" s="629"/>
      <c r="Y20" s="630"/>
      <c r="Z20" s="655">
        <v>0</v>
      </c>
      <c r="AA20" s="655"/>
      <c r="AB20" s="655"/>
      <c r="AC20" s="655"/>
      <c r="AD20" s="656">
        <v>1001</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5485</v>
      </c>
      <c r="BH20" s="629"/>
      <c r="BI20" s="629"/>
      <c r="BJ20" s="629"/>
      <c r="BK20" s="629"/>
      <c r="BL20" s="629"/>
      <c r="BM20" s="629"/>
      <c r="BN20" s="630"/>
      <c r="BO20" s="655">
        <v>0.4</v>
      </c>
      <c r="BP20" s="655"/>
      <c r="BQ20" s="655"/>
      <c r="BR20" s="655"/>
      <c r="BS20" s="656" t="s">
        <v>227</v>
      </c>
      <c r="BT20" s="656"/>
      <c r="BU20" s="656"/>
      <c r="BV20" s="656"/>
      <c r="BW20" s="656"/>
      <c r="BX20" s="656"/>
      <c r="BY20" s="656"/>
      <c r="BZ20" s="656"/>
      <c r="CA20" s="656"/>
      <c r="CB20" s="714"/>
      <c r="CD20" s="662" t="s">
        <v>276</v>
      </c>
      <c r="CE20" s="663"/>
      <c r="CF20" s="663"/>
      <c r="CG20" s="663"/>
      <c r="CH20" s="663"/>
      <c r="CI20" s="663"/>
      <c r="CJ20" s="663"/>
      <c r="CK20" s="663"/>
      <c r="CL20" s="663"/>
      <c r="CM20" s="663"/>
      <c r="CN20" s="663"/>
      <c r="CO20" s="663"/>
      <c r="CP20" s="663"/>
      <c r="CQ20" s="664"/>
      <c r="CR20" s="628">
        <v>10675316</v>
      </c>
      <c r="CS20" s="629"/>
      <c r="CT20" s="629"/>
      <c r="CU20" s="629"/>
      <c r="CV20" s="629"/>
      <c r="CW20" s="629"/>
      <c r="CX20" s="629"/>
      <c r="CY20" s="630"/>
      <c r="CZ20" s="655">
        <v>100</v>
      </c>
      <c r="DA20" s="655"/>
      <c r="DB20" s="655"/>
      <c r="DC20" s="655"/>
      <c r="DD20" s="634">
        <v>3219653</v>
      </c>
      <c r="DE20" s="629"/>
      <c r="DF20" s="629"/>
      <c r="DG20" s="629"/>
      <c r="DH20" s="629"/>
      <c r="DI20" s="629"/>
      <c r="DJ20" s="629"/>
      <c r="DK20" s="629"/>
      <c r="DL20" s="629"/>
      <c r="DM20" s="629"/>
      <c r="DN20" s="629"/>
      <c r="DO20" s="629"/>
      <c r="DP20" s="630"/>
      <c r="DQ20" s="634">
        <v>5197763</v>
      </c>
      <c r="DR20" s="629"/>
      <c r="DS20" s="629"/>
      <c r="DT20" s="629"/>
      <c r="DU20" s="629"/>
      <c r="DV20" s="629"/>
      <c r="DW20" s="629"/>
      <c r="DX20" s="629"/>
      <c r="DY20" s="629"/>
      <c r="DZ20" s="629"/>
      <c r="EA20" s="629"/>
      <c r="EB20" s="629"/>
      <c r="EC20" s="672"/>
    </row>
    <row r="21" spans="2:133" ht="11.25" customHeight="1" x14ac:dyDescent="0.15">
      <c r="B21" s="625" t="s">
        <v>277</v>
      </c>
      <c r="C21" s="626"/>
      <c r="D21" s="626"/>
      <c r="E21" s="626"/>
      <c r="F21" s="626"/>
      <c r="G21" s="626"/>
      <c r="H21" s="626"/>
      <c r="I21" s="626"/>
      <c r="J21" s="626"/>
      <c r="K21" s="626"/>
      <c r="L21" s="626"/>
      <c r="M21" s="626"/>
      <c r="N21" s="626"/>
      <c r="O21" s="626"/>
      <c r="P21" s="626"/>
      <c r="Q21" s="627"/>
      <c r="R21" s="628">
        <v>486</v>
      </c>
      <c r="S21" s="629"/>
      <c r="T21" s="629"/>
      <c r="U21" s="629"/>
      <c r="V21" s="629"/>
      <c r="W21" s="629"/>
      <c r="X21" s="629"/>
      <c r="Y21" s="630"/>
      <c r="Z21" s="655">
        <v>0</v>
      </c>
      <c r="AA21" s="655"/>
      <c r="AB21" s="655"/>
      <c r="AC21" s="655"/>
      <c r="AD21" s="656">
        <v>486</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5485</v>
      </c>
      <c r="BH21" s="629"/>
      <c r="BI21" s="629"/>
      <c r="BJ21" s="629"/>
      <c r="BK21" s="629"/>
      <c r="BL21" s="629"/>
      <c r="BM21" s="629"/>
      <c r="BN21" s="630"/>
      <c r="BO21" s="655">
        <v>0.4</v>
      </c>
      <c r="BP21" s="655"/>
      <c r="BQ21" s="655"/>
      <c r="BR21" s="655"/>
      <c r="BS21" s="656" t="s">
        <v>227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279</v>
      </c>
      <c r="C22" s="692"/>
      <c r="D22" s="692"/>
      <c r="E22" s="692"/>
      <c r="F22" s="692"/>
      <c r="G22" s="692"/>
      <c r="H22" s="692"/>
      <c r="I22" s="692"/>
      <c r="J22" s="692"/>
      <c r="K22" s="692"/>
      <c r="L22" s="692"/>
      <c r="M22" s="692"/>
      <c r="N22" s="692"/>
      <c r="O22" s="692"/>
      <c r="P22" s="692"/>
      <c r="Q22" s="693"/>
      <c r="R22" s="628">
        <v>101810</v>
      </c>
      <c r="S22" s="629"/>
      <c r="T22" s="629"/>
      <c r="U22" s="629"/>
      <c r="V22" s="629"/>
      <c r="W22" s="629"/>
      <c r="X22" s="629"/>
      <c r="Y22" s="630"/>
      <c r="Z22" s="655">
        <v>0.9</v>
      </c>
      <c r="AA22" s="655"/>
      <c r="AB22" s="655"/>
      <c r="AC22" s="655"/>
      <c r="AD22" s="656">
        <v>101810</v>
      </c>
      <c r="AE22" s="656"/>
      <c r="AF22" s="656"/>
      <c r="AG22" s="656"/>
      <c r="AH22" s="656"/>
      <c r="AI22" s="656"/>
      <c r="AJ22" s="656"/>
      <c r="AK22" s="656"/>
      <c r="AL22" s="631">
        <v>2.2999999523162842</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234</v>
      </c>
      <c r="BH22" s="629"/>
      <c r="BI22" s="629"/>
      <c r="BJ22" s="629"/>
      <c r="BK22" s="629"/>
      <c r="BL22" s="629"/>
      <c r="BM22" s="629"/>
      <c r="BN22" s="630"/>
      <c r="BO22" s="655" t="s">
        <v>227</v>
      </c>
      <c r="BP22" s="655"/>
      <c r="BQ22" s="655"/>
      <c r="BR22" s="655"/>
      <c r="BS22" s="656" t="s">
        <v>234</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2814396</v>
      </c>
      <c r="S23" s="629"/>
      <c r="T23" s="629"/>
      <c r="U23" s="629"/>
      <c r="V23" s="629"/>
      <c r="W23" s="629"/>
      <c r="X23" s="629"/>
      <c r="Y23" s="630"/>
      <c r="Z23" s="655">
        <v>25.2</v>
      </c>
      <c r="AA23" s="655"/>
      <c r="AB23" s="655"/>
      <c r="AC23" s="655"/>
      <c r="AD23" s="656">
        <v>2603004</v>
      </c>
      <c r="AE23" s="656"/>
      <c r="AF23" s="656"/>
      <c r="AG23" s="656"/>
      <c r="AH23" s="656"/>
      <c r="AI23" s="656"/>
      <c r="AJ23" s="656"/>
      <c r="AK23" s="656"/>
      <c r="AL23" s="631">
        <v>59.2</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227</v>
      </c>
      <c r="BH23" s="629"/>
      <c r="BI23" s="629"/>
      <c r="BJ23" s="629"/>
      <c r="BK23" s="629"/>
      <c r="BL23" s="629"/>
      <c r="BM23" s="629"/>
      <c r="BN23" s="630"/>
      <c r="BO23" s="655" t="s">
        <v>234</v>
      </c>
      <c r="BP23" s="655"/>
      <c r="BQ23" s="655"/>
      <c r="BR23" s="655"/>
      <c r="BS23" s="656" t="s">
        <v>234</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9" t="s">
        <v>287</v>
      </c>
      <c r="DM23" s="740"/>
      <c r="DN23" s="740"/>
      <c r="DO23" s="740"/>
      <c r="DP23" s="740"/>
      <c r="DQ23" s="740"/>
      <c r="DR23" s="740"/>
      <c r="DS23" s="740"/>
      <c r="DT23" s="740"/>
      <c r="DU23" s="740"/>
      <c r="DV23" s="741"/>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2603004</v>
      </c>
      <c r="S24" s="629"/>
      <c r="T24" s="629"/>
      <c r="U24" s="629"/>
      <c r="V24" s="629"/>
      <c r="W24" s="629"/>
      <c r="X24" s="629"/>
      <c r="Y24" s="630"/>
      <c r="Z24" s="655">
        <v>23.3</v>
      </c>
      <c r="AA24" s="655"/>
      <c r="AB24" s="655"/>
      <c r="AC24" s="655"/>
      <c r="AD24" s="656">
        <v>2603004</v>
      </c>
      <c r="AE24" s="656"/>
      <c r="AF24" s="656"/>
      <c r="AG24" s="656"/>
      <c r="AH24" s="656"/>
      <c r="AI24" s="656"/>
      <c r="AJ24" s="656"/>
      <c r="AK24" s="656"/>
      <c r="AL24" s="631">
        <v>59.2</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227</v>
      </c>
      <c r="BH24" s="629"/>
      <c r="BI24" s="629"/>
      <c r="BJ24" s="629"/>
      <c r="BK24" s="629"/>
      <c r="BL24" s="629"/>
      <c r="BM24" s="629"/>
      <c r="BN24" s="630"/>
      <c r="BO24" s="655" t="s">
        <v>234</v>
      </c>
      <c r="BP24" s="655"/>
      <c r="BQ24" s="655"/>
      <c r="BR24" s="655"/>
      <c r="BS24" s="656" t="s">
        <v>227</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3882638</v>
      </c>
      <c r="CS24" s="682"/>
      <c r="CT24" s="682"/>
      <c r="CU24" s="682"/>
      <c r="CV24" s="682"/>
      <c r="CW24" s="682"/>
      <c r="CX24" s="682"/>
      <c r="CY24" s="725"/>
      <c r="CZ24" s="726">
        <v>36.4</v>
      </c>
      <c r="DA24" s="701"/>
      <c r="DB24" s="701"/>
      <c r="DC24" s="729"/>
      <c r="DD24" s="724">
        <v>2041793</v>
      </c>
      <c r="DE24" s="682"/>
      <c r="DF24" s="682"/>
      <c r="DG24" s="682"/>
      <c r="DH24" s="682"/>
      <c r="DI24" s="682"/>
      <c r="DJ24" s="682"/>
      <c r="DK24" s="725"/>
      <c r="DL24" s="724">
        <v>1912485</v>
      </c>
      <c r="DM24" s="682"/>
      <c r="DN24" s="682"/>
      <c r="DO24" s="682"/>
      <c r="DP24" s="682"/>
      <c r="DQ24" s="682"/>
      <c r="DR24" s="682"/>
      <c r="DS24" s="682"/>
      <c r="DT24" s="682"/>
      <c r="DU24" s="682"/>
      <c r="DV24" s="725"/>
      <c r="DW24" s="726">
        <v>42.7</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211392</v>
      </c>
      <c r="S25" s="629"/>
      <c r="T25" s="629"/>
      <c r="U25" s="629"/>
      <c r="V25" s="629"/>
      <c r="W25" s="629"/>
      <c r="X25" s="629"/>
      <c r="Y25" s="630"/>
      <c r="Z25" s="655">
        <v>1.9</v>
      </c>
      <c r="AA25" s="655"/>
      <c r="AB25" s="655"/>
      <c r="AC25" s="655"/>
      <c r="AD25" s="656" t="s">
        <v>227</v>
      </c>
      <c r="AE25" s="656"/>
      <c r="AF25" s="656"/>
      <c r="AG25" s="656"/>
      <c r="AH25" s="656"/>
      <c r="AI25" s="656"/>
      <c r="AJ25" s="656"/>
      <c r="AK25" s="656"/>
      <c r="AL25" s="631" t="s">
        <v>227</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227</v>
      </c>
      <c r="BH25" s="629"/>
      <c r="BI25" s="629"/>
      <c r="BJ25" s="629"/>
      <c r="BK25" s="629"/>
      <c r="BL25" s="629"/>
      <c r="BM25" s="629"/>
      <c r="BN25" s="630"/>
      <c r="BO25" s="655" t="s">
        <v>234</v>
      </c>
      <c r="BP25" s="655"/>
      <c r="BQ25" s="655"/>
      <c r="BR25" s="655"/>
      <c r="BS25" s="656" t="s">
        <v>234</v>
      </c>
      <c r="BT25" s="656"/>
      <c r="BU25" s="656"/>
      <c r="BV25" s="656"/>
      <c r="BW25" s="656"/>
      <c r="BX25" s="656"/>
      <c r="BY25" s="656"/>
      <c r="BZ25" s="656"/>
      <c r="CA25" s="656"/>
      <c r="CB25" s="714"/>
      <c r="CD25" s="662" t="s">
        <v>294</v>
      </c>
      <c r="CE25" s="663"/>
      <c r="CF25" s="663"/>
      <c r="CG25" s="663"/>
      <c r="CH25" s="663"/>
      <c r="CI25" s="663"/>
      <c r="CJ25" s="663"/>
      <c r="CK25" s="663"/>
      <c r="CL25" s="663"/>
      <c r="CM25" s="663"/>
      <c r="CN25" s="663"/>
      <c r="CO25" s="663"/>
      <c r="CP25" s="663"/>
      <c r="CQ25" s="664"/>
      <c r="CR25" s="628">
        <v>1213599</v>
      </c>
      <c r="CS25" s="639"/>
      <c r="CT25" s="639"/>
      <c r="CU25" s="639"/>
      <c r="CV25" s="639"/>
      <c r="CW25" s="639"/>
      <c r="CX25" s="639"/>
      <c r="CY25" s="640"/>
      <c r="CZ25" s="631">
        <v>11.4</v>
      </c>
      <c r="DA25" s="641"/>
      <c r="DB25" s="641"/>
      <c r="DC25" s="642"/>
      <c r="DD25" s="634">
        <v>981027</v>
      </c>
      <c r="DE25" s="639"/>
      <c r="DF25" s="639"/>
      <c r="DG25" s="639"/>
      <c r="DH25" s="639"/>
      <c r="DI25" s="639"/>
      <c r="DJ25" s="639"/>
      <c r="DK25" s="640"/>
      <c r="DL25" s="634">
        <v>854213</v>
      </c>
      <c r="DM25" s="639"/>
      <c r="DN25" s="639"/>
      <c r="DO25" s="639"/>
      <c r="DP25" s="639"/>
      <c r="DQ25" s="639"/>
      <c r="DR25" s="639"/>
      <c r="DS25" s="639"/>
      <c r="DT25" s="639"/>
      <c r="DU25" s="639"/>
      <c r="DV25" s="640"/>
      <c r="DW25" s="631">
        <v>19.100000000000001</v>
      </c>
      <c r="DX25" s="641"/>
      <c r="DY25" s="641"/>
      <c r="DZ25" s="641"/>
      <c r="EA25" s="641"/>
      <c r="EB25" s="641"/>
      <c r="EC25" s="673"/>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227</v>
      </c>
      <c r="S26" s="629"/>
      <c r="T26" s="629"/>
      <c r="U26" s="629"/>
      <c r="V26" s="629"/>
      <c r="W26" s="629"/>
      <c r="X26" s="629"/>
      <c r="Y26" s="630"/>
      <c r="Z26" s="655" t="s">
        <v>234</v>
      </c>
      <c r="AA26" s="655"/>
      <c r="AB26" s="655"/>
      <c r="AC26" s="655"/>
      <c r="AD26" s="656" t="s">
        <v>234</v>
      </c>
      <c r="AE26" s="656"/>
      <c r="AF26" s="656"/>
      <c r="AG26" s="656"/>
      <c r="AH26" s="656"/>
      <c r="AI26" s="656"/>
      <c r="AJ26" s="656"/>
      <c r="AK26" s="656"/>
      <c r="AL26" s="631" t="s">
        <v>234</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227</v>
      </c>
      <c r="BH26" s="629"/>
      <c r="BI26" s="629"/>
      <c r="BJ26" s="629"/>
      <c r="BK26" s="629"/>
      <c r="BL26" s="629"/>
      <c r="BM26" s="629"/>
      <c r="BN26" s="630"/>
      <c r="BO26" s="655" t="s">
        <v>227</v>
      </c>
      <c r="BP26" s="655"/>
      <c r="BQ26" s="655"/>
      <c r="BR26" s="655"/>
      <c r="BS26" s="656" t="s">
        <v>227</v>
      </c>
      <c r="BT26" s="656"/>
      <c r="BU26" s="656"/>
      <c r="BV26" s="656"/>
      <c r="BW26" s="656"/>
      <c r="BX26" s="656"/>
      <c r="BY26" s="656"/>
      <c r="BZ26" s="656"/>
      <c r="CA26" s="656"/>
      <c r="CB26" s="714"/>
      <c r="CD26" s="662" t="s">
        <v>297</v>
      </c>
      <c r="CE26" s="663"/>
      <c r="CF26" s="663"/>
      <c r="CG26" s="663"/>
      <c r="CH26" s="663"/>
      <c r="CI26" s="663"/>
      <c r="CJ26" s="663"/>
      <c r="CK26" s="663"/>
      <c r="CL26" s="663"/>
      <c r="CM26" s="663"/>
      <c r="CN26" s="663"/>
      <c r="CO26" s="663"/>
      <c r="CP26" s="663"/>
      <c r="CQ26" s="664"/>
      <c r="CR26" s="628">
        <v>580288</v>
      </c>
      <c r="CS26" s="629"/>
      <c r="CT26" s="629"/>
      <c r="CU26" s="629"/>
      <c r="CV26" s="629"/>
      <c r="CW26" s="629"/>
      <c r="CX26" s="629"/>
      <c r="CY26" s="630"/>
      <c r="CZ26" s="631">
        <v>5.4</v>
      </c>
      <c r="DA26" s="641"/>
      <c r="DB26" s="641"/>
      <c r="DC26" s="642"/>
      <c r="DD26" s="634">
        <v>516477</v>
      </c>
      <c r="DE26" s="629"/>
      <c r="DF26" s="629"/>
      <c r="DG26" s="629"/>
      <c r="DH26" s="629"/>
      <c r="DI26" s="629"/>
      <c r="DJ26" s="629"/>
      <c r="DK26" s="630"/>
      <c r="DL26" s="634" t="s">
        <v>227</v>
      </c>
      <c r="DM26" s="629"/>
      <c r="DN26" s="629"/>
      <c r="DO26" s="629"/>
      <c r="DP26" s="629"/>
      <c r="DQ26" s="629"/>
      <c r="DR26" s="629"/>
      <c r="DS26" s="629"/>
      <c r="DT26" s="629"/>
      <c r="DU26" s="629"/>
      <c r="DV26" s="630"/>
      <c r="DW26" s="631" t="s">
        <v>227</v>
      </c>
      <c r="DX26" s="641"/>
      <c r="DY26" s="641"/>
      <c r="DZ26" s="641"/>
      <c r="EA26" s="641"/>
      <c r="EB26" s="641"/>
      <c r="EC26" s="673"/>
    </row>
    <row r="27" spans="2:133" ht="11.25" customHeight="1" x14ac:dyDescent="0.15">
      <c r="B27" s="625" t="s">
        <v>298</v>
      </c>
      <c r="C27" s="626"/>
      <c r="D27" s="626"/>
      <c r="E27" s="626"/>
      <c r="F27" s="626"/>
      <c r="G27" s="626"/>
      <c r="H27" s="626"/>
      <c r="I27" s="626"/>
      <c r="J27" s="626"/>
      <c r="K27" s="626"/>
      <c r="L27" s="626"/>
      <c r="M27" s="626"/>
      <c r="N27" s="626"/>
      <c r="O27" s="626"/>
      <c r="P27" s="626"/>
      <c r="Q27" s="627"/>
      <c r="R27" s="628">
        <v>4563662</v>
      </c>
      <c r="S27" s="629"/>
      <c r="T27" s="629"/>
      <c r="U27" s="629"/>
      <c r="V27" s="629"/>
      <c r="W27" s="629"/>
      <c r="X27" s="629"/>
      <c r="Y27" s="630"/>
      <c r="Z27" s="655">
        <v>40.9</v>
      </c>
      <c r="AA27" s="655"/>
      <c r="AB27" s="655"/>
      <c r="AC27" s="655"/>
      <c r="AD27" s="656">
        <v>4352270</v>
      </c>
      <c r="AE27" s="656"/>
      <c r="AF27" s="656"/>
      <c r="AG27" s="656"/>
      <c r="AH27" s="656"/>
      <c r="AI27" s="656"/>
      <c r="AJ27" s="656"/>
      <c r="AK27" s="656"/>
      <c r="AL27" s="631">
        <v>99</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1243879</v>
      </c>
      <c r="BH27" s="629"/>
      <c r="BI27" s="629"/>
      <c r="BJ27" s="629"/>
      <c r="BK27" s="629"/>
      <c r="BL27" s="629"/>
      <c r="BM27" s="629"/>
      <c r="BN27" s="630"/>
      <c r="BO27" s="655">
        <v>100</v>
      </c>
      <c r="BP27" s="655"/>
      <c r="BQ27" s="655"/>
      <c r="BR27" s="655"/>
      <c r="BS27" s="656" t="s">
        <v>234</v>
      </c>
      <c r="BT27" s="656"/>
      <c r="BU27" s="656"/>
      <c r="BV27" s="656"/>
      <c r="BW27" s="656"/>
      <c r="BX27" s="656"/>
      <c r="BY27" s="656"/>
      <c r="BZ27" s="656"/>
      <c r="CA27" s="656"/>
      <c r="CB27" s="714"/>
      <c r="CD27" s="662" t="s">
        <v>300</v>
      </c>
      <c r="CE27" s="663"/>
      <c r="CF27" s="663"/>
      <c r="CG27" s="663"/>
      <c r="CH27" s="663"/>
      <c r="CI27" s="663"/>
      <c r="CJ27" s="663"/>
      <c r="CK27" s="663"/>
      <c r="CL27" s="663"/>
      <c r="CM27" s="663"/>
      <c r="CN27" s="663"/>
      <c r="CO27" s="663"/>
      <c r="CP27" s="663"/>
      <c r="CQ27" s="664"/>
      <c r="CR27" s="628">
        <v>1948638</v>
      </c>
      <c r="CS27" s="639"/>
      <c r="CT27" s="639"/>
      <c r="CU27" s="639"/>
      <c r="CV27" s="639"/>
      <c r="CW27" s="639"/>
      <c r="CX27" s="639"/>
      <c r="CY27" s="640"/>
      <c r="CZ27" s="631">
        <v>18.3</v>
      </c>
      <c r="DA27" s="641"/>
      <c r="DB27" s="641"/>
      <c r="DC27" s="642"/>
      <c r="DD27" s="634">
        <v>388374</v>
      </c>
      <c r="DE27" s="639"/>
      <c r="DF27" s="639"/>
      <c r="DG27" s="639"/>
      <c r="DH27" s="639"/>
      <c r="DI27" s="639"/>
      <c r="DJ27" s="639"/>
      <c r="DK27" s="640"/>
      <c r="DL27" s="634">
        <v>385880</v>
      </c>
      <c r="DM27" s="639"/>
      <c r="DN27" s="639"/>
      <c r="DO27" s="639"/>
      <c r="DP27" s="639"/>
      <c r="DQ27" s="639"/>
      <c r="DR27" s="639"/>
      <c r="DS27" s="639"/>
      <c r="DT27" s="639"/>
      <c r="DU27" s="639"/>
      <c r="DV27" s="640"/>
      <c r="DW27" s="631">
        <v>8.6</v>
      </c>
      <c r="DX27" s="641"/>
      <c r="DY27" s="641"/>
      <c r="DZ27" s="641"/>
      <c r="EA27" s="641"/>
      <c r="EB27" s="641"/>
      <c r="EC27" s="673"/>
    </row>
    <row r="28" spans="2:133" ht="11.25" customHeight="1" x14ac:dyDescent="0.15">
      <c r="B28" s="625" t="s">
        <v>301</v>
      </c>
      <c r="C28" s="626"/>
      <c r="D28" s="626"/>
      <c r="E28" s="626"/>
      <c r="F28" s="626"/>
      <c r="G28" s="626"/>
      <c r="H28" s="626"/>
      <c r="I28" s="626"/>
      <c r="J28" s="626"/>
      <c r="K28" s="626"/>
      <c r="L28" s="626"/>
      <c r="M28" s="626"/>
      <c r="N28" s="626"/>
      <c r="O28" s="626"/>
      <c r="P28" s="626"/>
      <c r="Q28" s="627"/>
      <c r="R28" s="628">
        <v>891</v>
      </c>
      <c r="S28" s="629"/>
      <c r="T28" s="629"/>
      <c r="U28" s="629"/>
      <c r="V28" s="629"/>
      <c r="W28" s="629"/>
      <c r="X28" s="629"/>
      <c r="Y28" s="630"/>
      <c r="Z28" s="655">
        <v>0</v>
      </c>
      <c r="AA28" s="655"/>
      <c r="AB28" s="655"/>
      <c r="AC28" s="655"/>
      <c r="AD28" s="656">
        <v>891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302</v>
      </c>
      <c r="CE28" s="663"/>
      <c r="CF28" s="663"/>
      <c r="CG28" s="663"/>
      <c r="CH28" s="663"/>
      <c r="CI28" s="663"/>
      <c r="CJ28" s="663"/>
      <c r="CK28" s="663"/>
      <c r="CL28" s="663"/>
      <c r="CM28" s="663"/>
      <c r="CN28" s="663"/>
      <c r="CO28" s="663"/>
      <c r="CP28" s="663"/>
      <c r="CQ28" s="664"/>
      <c r="CR28" s="628">
        <v>720401</v>
      </c>
      <c r="CS28" s="629"/>
      <c r="CT28" s="629"/>
      <c r="CU28" s="629"/>
      <c r="CV28" s="629"/>
      <c r="CW28" s="629"/>
      <c r="CX28" s="629"/>
      <c r="CY28" s="630"/>
      <c r="CZ28" s="631">
        <v>6.7</v>
      </c>
      <c r="DA28" s="641"/>
      <c r="DB28" s="641"/>
      <c r="DC28" s="642"/>
      <c r="DD28" s="634">
        <v>672392</v>
      </c>
      <c r="DE28" s="629"/>
      <c r="DF28" s="629"/>
      <c r="DG28" s="629"/>
      <c r="DH28" s="629"/>
      <c r="DI28" s="629"/>
      <c r="DJ28" s="629"/>
      <c r="DK28" s="630"/>
      <c r="DL28" s="634">
        <v>672392</v>
      </c>
      <c r="DM28" s="629"/>
      <c r="DN28" s="629"/>
      <c r="DO28" s="629"/>
      <c r="DP28" s="629"/>
      <c r="DQ28" s="629"/>
      <c r="DR28" s="629"/>
      <c r="DS28" s="629"/>
      <c r="DT28" s="629"/>
      <c r="DU28" s="629"/>
      <c r="DV28" s="630"/>
      <c r="DW28" s="631">
        <v>15</v>
      </c>
      <c r="DX28" s="641"/>
      <c r="DY28" s="641"/>
      <c r="DZ28" s="641"/>
      <c r="EA28" s="641"/>
      <c r="EB28" s="641"/>
      <c r="EC28" s="673"/>
    </row>
    <row r="29" spans="2:133" ht="11.25" customHeight="1" x14ac:dyDescent="0.15">
      <c r="B29" s="625" t="s">
        <v>303</v>
      </c>
      <c r="C29" s="626"/>
      <c r="D29" s="626"/>
      <c r="E29" s="626"/>
      <c r="F29" s="626"/>
      <c r="G29" s="626"/>
      <c r="H29" s="626"/>
      <c r="I29" s="626"/>
      <c r="J29" s="626"/>
      <c r="K29" s="626"/>
      <c r="L29" s="626"/>
      <c r="M29" s="626"/>
      <c r="N29" s="626"/>
      <c r="O29" s="626"/>
      <c r="P29" s="626"/>
      <c r="Q29" s="627"/>
      <c r="R29" s="628">
        <v>158581</v>
      </c>
      <c r="S29" s="629"/>
      <c r="T29" s="629"/>
      <c r="U29" s="629"/>
      <c r="V29" s="629"/>
      <c r="W29" s="629"/>
      <c r="X29" s="629"/>
      <c r="Y29" s="630"/>
      <c r="Z29" s="655">
        <v>1.4</v>
      </c>
      <c r="AA29" s="655"/>
      <c r="AB29" s="655"/>
      <c r="AC29" s="655"/>
      <c r="AD29" s="656" t="s">
        <v>234</v>
      </c>
      <c r="AE29" s="656"/>
      <c r="AF29" s="656"/>
      <c r="AG29" s="656"/>
      <c r="AH29" s="656"/>
      <c r="AI29" s="656"/>
      <c r="AJ29" s="656"/>
      <c r="AK29" s="656"/>
      <c r="AL29" s="631" t="s">
        <v>227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2" t="s">
        <v>305</v>
      </c>
      <c r="CG29" s="663"/>
      <c r="CH29" s="663"/>
      <c r="CI29" s="663"/>
      <c r="CJ29" s="663"/>
      <c r="CK29" s="663"/>
      <c r="CL29" s="663"/>
      <c r="CM29" s="663"/>
      <c r="CN29" s="663"/>
      <c r="CO29" s="663"/>
      <c r="CP29" s="663"/>
      <c r="CQ29" s="664"/>
      <c r="CR29" s="628">
        <v>720056</v>
      </c>
      <c r="CS29" s="639"/>
      <c r="CT29" s="639"/>
      <c r="CU29" s="639"/>
      <c r="CV29" s="639"/>
      <c r="CW29" s="639"/>
      <c r="CX29" s="639"/>
      <c r="CY29" s="640"/>
      <c r="CZ29" s="631">
        <v>6.7</v>
      </c>
      <c r="DA29" s="641"/>
      <c r="DB29" s="641"/>
      <c r="DC29" s="642"/>
      <c r="DD29" s="634">
        <v>672047</v>
      </c>
      <c r="DE29" s="639"/>
      <c r="DF29" s="639"/>
      <c r="DG29" s="639"/>
      <c r="DH29" s="639"/>
      <c r="DI29" s="639"/>
      <c r="DJ29" s="639"/>
      <c r="DK29" s="640"/>
      <c r="DL29" s="634">
        <v>672047</v>
      </c>
      <c r="DM29" s="639"/>
      <c r="DN29" s="639"/>
      <c r="DO29" s="639"/>
      <c r="DP29" s="639"/>
      <c r="DQ29" s="639"/>
      <c r="DR29" s="639"/>
      <c r="DS29" s="639"/>
      <c r="DT29" s="639"/>
      <c r="DU29" s="639"/>
      <c r="DV29" s="640"/>
      <c r="DW29" s="631">
        <v>15</v>
      </c>
      <c r="DX29" s="641"/>
      <c r="DY29" s="641"/>
      <c r="DZ29" s="641"/>
      <c r="EA29" s="641"/>
      <c r="EB29" s="641"/>
      <c r="EC29" s="673"/>
    </row>
    <row r="30" spans="2:133" ht="11.25" customHeight="1" x14ac:dyDescent="0.15">
      <c r="B30" s="625" t="s">
        <v>306</v>
      </c>
      <c r="C30" s="626"/>
      <c r="D30" s="626"/>
      <c r="E30" s="626"/>
      <c r="F30" s="626"/>
      <c r="G30" s="626"/>
      <c r="H30" s="626"/>
      <c r="I30" s="626"/>
      <c r="J30" s="626"/>
      <c r="K30" s="626"/>
      <c r="L30" s="626"/>
      <c r="M30" s="626"/>
      <c r="N30" s="626"/>
      <c r="O30" s="626"/>
      <c r="P30" s="626"/>
      <c r="Q30" s="627"/>
      <c r="R30" s="628">
        <v>81287</v>
      </c>
      <c r="S30" s="629"/>
      <c r="T30" s="629"/>
      <c r="U30" s="629"/>
      <c r="V30" s="629"/>
      <c r="W30" s="629"/>
      <c r="X30" s="629"/>
      <c r="Y30" s="630"/>
      <c r="Z30" s="655">
        <v>0.7</v>
      </c>
      <c r="AA30" s="655"/>
      <c r="AB30" s="655"/>
      <c r="AC30" s="655"/>
      <c r="AD30" s="656" t="s">
        <v>227</v>
      </c>
      <c r="AE30" s="656"/>
      <c r="AF30" s="656"/>
      <c r="AG30" s="656"/>
      <c r="AH30" s="656"/>
      <c r="AI30" s="656"/>
      <c r="AJ30" s="656"/>
      <c r="AK30" s="656"/>
      <c r="AL30" s="631" t="s">
        <v>227</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2" t="s">
        <v>309</v>
      </c>
      <c r="CG30" s="663"/>
      <c r="CH30" s="663"/>
      <c r="CI30" s="663"/>
      <c r="CJ30" s="663"/>
      <c r="CK30" s="663"/>
      <c r="CL30" s="663"/>
      <c r="CM30" s="663"/>
      <c r="CN30" s="663"/>
      <c r="CO30" s="663"/>
      <c r="CP30" s="663"/>
      <c r="CQ30" s="664"/>
      <c r="CR30" s="628">
        <v>674853</v>
      </c>
      <c r="CS30" s="629"/>
      <c r="CT30" s="629"/>
      <c r="CU30" s="629"/>
      <c r="CV30" s="629"/>
      <c r="CW30" s="629"/>
      <c r="CX30" s="629"/>
      <c r="CY30" s="630"/>
      <c r="CZ30" s="631">
        <v>6.3</v>
      </c>
      <c r="DA30" s="641"/>
      <c r="DB30" s="641"/>
      <c r="DC30" s="642"/>
      <c r="DD30" s="634">
        <v>626844</v>
      </c>
      <c r="DE30" s="629"/>
      <c r="DF30" s="629"/>
      <c r="DG30" s="629"/>
      <c r="DH30" s="629"/>
      <c r="DI30" s="629"/>
      <c r="DJ30" s="629"/>
      <c r="DK30" s="630"/>
      <c r="DL30" s="634">
        <v>626844</v>
      </c>
      <c r="DM30" s="629"/>
      <c r="DN30" s="629"/>
      <c r="DO30" s="629"/>
      <c r="DP30" s="629"/>
      <c r="DQ30" s="629"/>
      <c r="DR30" s="629"/>
      <c r="DS30" s="629"/>
      <c r="DT30" s="629"/>
      <c r="DU30" s="629"/>
      <c r="DV30" s="630"/>
      <c r="DW30" s="631">
        <v>14</v>
      </c>
      <c r="DX30" s="641"/>
      <c r="DY30" s="641"/>
      <c r="DZ30" s="641"/>
      <c r="EA30" s="641"/>
      <c r="EB30" s="641"/>
      <c r="EC30" s="673"/>
    </row>
    <row r="31" spans="2:133" ht="11.25" customHeight="1" x14ac:dyDescent="0.15">
      <c r="B31" s="625" t="s">
        <v>310</v>
      </c>
      <c r="C31" s="626"/>
      <c r="D31" s="626"/>
      <c r="E31" s="626"/>
      <c r="F31" s="626"/>
      <c r="G31" s="626"/>
      <c r="H31" s="626"/>
      <c r="I31" s="626"/>
      <c r="J31" s="626"/>
      <c r="K31" s="626"/>
      <c r="L31" s="626"/>
      <c r="M31" s="626"/>
      <c r="N31" s="626"/>
      <c r="O31" s="626"/>
      <c r="P31" s="626"/>
      <c r="Q31" s="627"/>
      <c r="R31" s="628">
        <v>33969</v>
      </c>
      <c r="S31" s="629"/>
      <c r="T31" s="629"/>
      <c r="U31" s="629"/>
      <c r="V31" s="629"/>
      <c r="W31" s="629"/>
      <c r="X31" s="629"/>
      <c r="Y31" s="630"/>
      <c r="Z31" s="655">
        <v>0.3</v>
      </c>
      <c r="AA31" s="655"/>
      <c r="AB31" s="655"/>
      <c r="AC31" s="655"/>
      <c r="AD31" s="656" t="s">
        <v>227</v>
      </c>
      <c r="AE31" s="656"/>
      <c r="AF31" s="656"/>
      <c r="AG31" s="656"/>
      <c r="AH31" s="656"/>
      <c r="AI31" s="656"/>
      <c r="AJ31" s="656"/>
      <c r="AK31" s="656"/>
      <c r="AL31" s="631" t="s">
        <v>227</v>
      </c>
      <c r="AM31" s="632"/>
      <c r="AN31" s="632"/>
      <c r="AO31" s="657"/>
      <c r="AP31" s="703" t="s">
        <v>311</v>
      </c>
      <c r="AQ31" s="704"/>
      <c r="AR31" s="704"/>
      <c r="AS31" s="704"/>
      <c r="AT31" s="709" t="s">
        <v>312</v>
      </c>
      <c r="AU31" s="217"/>
      <c r="AV31" s="217"/>
      <c r="AW31" s="217"/>
      <c r="AX31" s="696" t="s">
        <v>188</v>
      </c>
      <c r="AY31" s="697"/>
      <c r="AZ31" s="697"/>
      <c r="BA31" s="697"/>
      <c r="BB31" s="697"/>
      <c r="BC31" s="697"/>
      <c r="BD31" s="697"/>
      <c r="BE31" s="697"/>
      <c r="BF31" s="698"/>
      <c r="BG31" s="699">
        <v>98.8</v>
      </c>
      <c r="BH31" s="700"/>
      <c r="BI31" s="700"/>
      <c r="BJ31" s="700"/>
      <c r="BK31" s="700"/>
      <c r="BL31" s="700"/>
      <c r="BM31" s="701">
        <v>96.4</v>
      </c>
      <c r="BN31" s="700"/>
      <c r="BO31" s="700"/>
      <c r="BP31" s="700"/>
      <c r="BQ31" s="702"/>
      <c r="BR31" s="699">
        <v>98</v>
      </c>
      <c r="BS31" s="700"/>
      <c r="BT31" s="700"/>
      <c r="BU31" s="700"/>
      <c r="BV31" s="700"/>
      <c r="BW31" s="700"/>
      <c r="BX31" s="701">
        <v>95.7</v>
      </c>
      <c r="BY31" s="700"/>
      <c r="BZ31" s="700"/>
      <c r="CA31" s="700"/>
      <c r="CB31" s="702"/>
      <c r="CD31" s="717"/>
      <c r="CE31" s="718"/>
      <c r="CF31" s="662" t="s">
        <v>313</v>
      </c>
      <c r="CG31" s="663"/>
      <c r="CH31" s="663"/>
      <c r="CI31" s="663"/>
      <c r="CJ31" s="663"/>
      <c r="CK31" s="663"/>
      <c r="CL31" s="663"/>
      <c r="CM31" s="663"/>
      <c r="CN31" s="663"/>
      <c r="CO31" s="663"/>
      <c r="CP31" s="663"/>
      <c r="CQ31" s="664"/>
      <c r="CR31" s="628">
        <v>45203</v>
      </c>
      <c r="CS31" s="639"/>
      <c r="CT31" s="639"/>
      <c r="CU31" s="639"/>
      <c r="CV31" s="639"/>
      <c r="CW31" s="639"/>
      <c r="CX31" s="639"/>
      <c r="CY31" s="640"/>
      <c r="CZ31" s="631">
        <v>0.4</v>
      </c>
      <c r="DA31" s="641"/>
      <c r="DB31" s="641"/>
      <c r="DC31" s="642"/>
      <c r="DD31" s="634">
        <v>45203</v>
      </c>
      <c r="DE31" s="639"/>
      <c r="DF31" s="639"/>
      <c r="DG31" s="639"/>
      <c r="DH31" s="639"/>
      <c r="DI31" s="639"/>
      <c r="DJ31" s="639"/>
      <c r="DK31" s="640"/>
      <c r="DL31" s="634">
        <v>45203</v>
      </c>
      <c r="DM31" s="639"/>
      <c r="DN31" s="639"/>
      <c r="DO31" s="639"/>
      <c r="DP31" s="639"/>
      <c r="DQ31" s="639"/>
      <c r="DR31" s="639"/>
      <c r="DS31" s="639"/>
      <c r="DT31" s="639"/>
      <c r="DU31" s="639"/>
      <c r="DV31" s="640"/>
      <c r="DW31" s="631">
        <v>1</v>
      </c>
      <c r="DX31" s="641"/>
      <c r="DY31" s="641"/>
      <c r="DZ31" s="641"/>
      <c r="EA31" s="641"/>
      <c r="EB31" s="641"/>
      <c r="EC31" s="673"/>
    </row>
    <row r="32" spans="2:133" ht="11.25" customHeight="1" x14ac:dyDescent="0.15">
      <c r="B32" s="625" t="s">
        <v>314</v>
      </c>
      <c r="C32" s="626"/>
      <c r="D32" s="626"/>
      <c r="E32" s="626"/>
      <c r="F32" s="626"/>
      <c r="G32" s="626"/>
      <c r="H32" s="626"/>
      <c r="I32" s="626"/>
      <c r="J32" s="626"/>
      <c r="K32" s="626"/>
      <c r="L32" s="626"/>
      <c r="M32" s="626"/>
      <c r="N32" s="626"/>
      <c r="O32" s="626"/>
      <c r="P32" s="626"/>
      <c r="Q32" s="627"/>
      <c r="R32" s="628">
        <v>3507030</v>
      </c>
      <c r="S32" s="629"/>
      <c r="T32" s="629"/>
      <c r="U32" s="629"/>
      <c r="V32" s="629"/>
      <c r="W32" s="629"/>
      <c r="X32" s="629"/>
      <c r="Y32" s="630"/>
      <c r="Z32" s="655">
        <v>31.4</v>
      </c>
      <c r="AA32" s="655"/>
      <c r="AB32" s="655"/>
      <c r="AC32" s="655"/>
      <c r="AD32" s="656" t="s">
        <v>234</v>
      </c>
      <c r="AE32" s="656"/>
      <c r="AF32" s="656"/>
      <c r="AG32" s="656"/>
      <c r="AH32" s="656"/>
      <c r="AI32" s="656"/>
      <c r="AJ32" s="656"/>
      <c r="AK32" s="656"/>
      <c r="AL32" s="631" t="s">
        <v>234</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694">
        <v>98.6</v>
      </c>
      <c r="BH32" s="639"/>
      <c r="BI32" s="639"/>
      <c r="BJ32" s="639"/>
      <c r="BK32" s="639"/>
      <c r="BL32" s="639"/>
      <c r="BM32" s="632">
        <v>97.9</v>
      </c>
      <c r="BN32" s="695"/>
      <c r="BO32" s="695"/>
      <c r="BP32" s="695"/>
      <c r="BQ32" s="671"/>
      <c r="BR32" s="694">
        <v>98.4</v>
      </c>
      <c r="BS32" s="639"/>
      <c r="BT32" s="639"/>
      <c r="BU32" s="639"/>
      <c r="BV32" s="639"/>
      <c r="BW32" s="639"/>
      <c r="BX32" s="632">
        <v>97.8</v>
      </c>
      <c r="BY32" s="695"/>
      <c r="BZ32" s="695"/>
      <c r="CA32" s="695"/>
      <c r="CB32" s="671"/>
      <c r="CD32" s="719"/>
      <c r="CE32" s="720"/>
      <c r="CF32" s="662" t="s">
        <v>317</v>
      </c>
      <c r="CG32" s="663"/>
      <c r="CH32" s="663"/>
      <c r="CI32" s="663"/>
      <c r="CJ32" s="663"/>
      <c r="CK32" s="663"/>
      <c r="CL32" s="663"/>
      <c r="CM32" s="663"/>
      <c r="CN32" s="663"/>
      <c r="CO32" s="663"/>
      <c r="CP32" s="663"/>
      <c r="CQ32" s="664"/>
      <c r="CR32" s="628">
        <v>345</v>
      </c>
      <c r="CS32" s="629"/>
      <c r="CT32" s="629"/>
      <c r="CU32" s="629"/>
      <c r="CV32" s="629"/>
      <c r="CW32" s="629"/>
      <c r="CX32" s="629"/>
      <c r="CY32" s="630"/>
      <c r="CZ32" s="631">
        <v>0</v>
      </c>
      <c r="DA32" s="641"/>
      <c r="DB32" s="641"/>
      <c r="DC32" s="642"/>
      <c r="DD32" s="634">
        <v>345</v>
      </c>
      <c r="DE32" s="629"/>
      <c r="DF32" s="629"/>
      <c r="DG32" s="629"/>
      <c r="DH32" s="629"/>
      <c r="DI32" s="629"/>
      <c r="DJ32" s="629"/>
      <c r="DK32" s="630"/>
      <c r="DL32" s="634">
        <v>345</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318</v>
      </c>
      <c r="C33" s="692"/>
      <c r="D33" s="692"/>
      <c r="E33" s="692"/>
      <c r="F33" s="692"/>
      <c r="G33" s="692"/>
      <c r="H33" s="692"/>
      <c r="I33" s="692"/>
      <c r="J33" s="692"/>
      <c r="K33" s="692"/>
      <c r="L33" s="692"/>
      <c r="M33" s="692"/>
      <c r="N33" s="692"/>
      <c r="O33" s="692"/>
      <c r="P33" s="692"/>
      <c r="Q33" s="693"/>
      <c r="R33" s="628">
        <v>12668</v>
      </c>
      <c r="S33" s="629"/>
      <c r="T33" s="629"/>
      <c r="U33" s="629"/>
      <c r="V33" s="629"/>
      <c r="W33" s="629"/>
      <c r="X33" s="629"/>
      <c r="Y33" s="630"/>
      <c r="Z33" s="655">
        <v>0.1</v>
      </c>
      <c r="AA33" s="655"/>
      <c r="AB33" s="655"/>
      <c r="AC33" s="655"/>
      <c r="AD33" s="656">
        <v>12668</v>
      </c>
      <c r="AE33" s="656"/>
      <c r="AF33" s="656"/>
      <c r="AG33" s="656"/>
      <c r="AH33" s="656"/>
      <c r="AI33" s="656"/>
      <c r="AJ33" s="656"/>
      <c r="AK33" s="656"/>
      <c r="AL33" s="631">
        <v>0.3</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v>98.7</v>
      </c>
      <c r="BH33" s="609"/>
      <c r="BI33" s="609"/>
      <c r="BJ33" s="609"/>
      <c r="BK33" s="609"/>
      <c r="BL33" s="609"/>
      <c r="BM33" s="647">
        <v>95.1</v>
      </c>
      <c r="BN33" s="609"/>
      <c r="BO33" s="609"/>
      <c r="BP33" s="609"/>
      <c r="BQ33" s="658"/>
      <c r="BR33" s="690">
        <v>97.5</v>
      </c>
      <c r="BS33" s="609"/>
      <c r="BT33" s="609"/>
      <c r="BU33" s="609"/>
      <c r="BV33" s="609"/>
      <c r="BW33" s="609"/>
      <c r="BX33" s="647">
        <v>94.1</v>
      </c>
      <c r="BY33" s="609"/>
      <c r="BZ33" s="609"/>
      <c r="CA33" s="609"/>
      <c r="CB33" s="658"/>
      <c r="CD33" s="662" t="s">
        <v>320</v>
      </c>
      <c r="CE33" s="663"/>
      <c r="CF33" s="663"/>
      <c r="CG33" s="663"/>
      <c r="CH33" s="663"/>
      <c r="CI33" s="663"/>
      <c r="CJ33" s="663"/>
      <c r="CK33" s="663"/>
      <c r="CL33" s="663"/>
      <c r="CM33" s="663"/>
      <c r="CN33" s="663"/>
      <c r="CO33" s="663"/>
      <c r="CP33" s="663"/>
      <c r="CQ33" s="664"/>
      <c r="CR33" s="628">
        <v>3550115</v>
      </c>
      <c r="CS33" s="639"/>
      <c r="CT33" s="639"/>
      <c r="CU33" s="639"/>
      <c r="CV33" s="639"/>
      <c r="CW33" s="639"/>
      <c r="CX33" s="639"/>
      <c r="CY33" s="640"/>
      <c r="CZ33" s="631">
        <v>33.299999999999997</v>
      </c>
      <c r="DA33" s="641"/>
      <c r="DB33" s="641"/>
      <c r="DC33" s="642"/>
      <c r="DD33" s="634">
        <v>2972628</v>
      </c>
      <c r="DE33" s="639"/>
      <c r="DF33" s="639"/>
      <c r="DG33" s="639"/>
      <c r="DH33" s="639"/>
      <c r="DI33" s="639"/>
      <c r="DJ33" s="639"/>
      <c r="DK33" s="640"/>
      <c r="DL33" s="634">
        <v>2042592</v>
      </c>
      <c r="DM33" s="639"/>
      <c r="DN33" s="639"/>
      <c r="DO33" s="639"/>
      <c r="DP33" s="639"/>
      <c r="DQ33" s="639"/>
      <c r="DR33" s="639"/>
      <c r="DS33" s="639"/>
      <c r="DT33" s="639"/>
      <c r="DU33" s="639"/>
      <c r="DV33" s="640"/>
      <c r="DW33" s="631">
        <v>45.6</v>
      </c>
      <c r="DX33" s="641"/>
      <c r="DY33" s="641"/>
      <c r="DZ33" s="641"/>
      <c r="EA33" s="641"/>
      <c r="EB33" s="641"/>
      <c r="EC33" s="673"/>
    </row>
    <row r="34" spans="2:133" ht="11.25" customHeight="1" x14ac:dyDescent="0.15">
      <c r="B34" s="625" t="s">
        <v>321</v>
      </c>
      <c r="C34" s="626"/>
      <c r="D34" s="626"/>
      <c r="E34" s="626"/>
      <c r="F34" s="626"/>
      <c r="G34" s="626"/>
      <c r="H34" s="626"/>
      <c r="I34" s="626"/>
      <c r="J34" s="626"/>
      <c r="K34" s="626"/>
      <c r="L34" s="626"/>
      <c r="M34" s="626"/>
      <c r="N34" s="626"/>
      <c r="O34" s="626"/>
      <c r="P34" s="626"/>
      <c r="Q34" s="627"/>
      <c r="R34" s="628">
        <v>1545146</v>
      </c>
      <c r="S34" s="629"/>
      <c r="T34" s="629"/>
      <c r="U34" s="629"/>
      <c r="V34" s="629"/>
      <c r="W34" s="629"/>
      <c r="X34" s="629"/>
      <c r="Y34" s="630"/>
      <c r="Z34" s="655">
        <v>13.8</v>
      </c>
      <c r="AA34" s="655"/>
      <c r="AB34" s="655"/>
      <c r="AC34" s="655"/>
      <c r="AD34" s="656" t="s">
        <v>227</v>
      </c>
      <c r="AE34" s="656"/>
      <c r="AF34" s="656"/>
      <c r="AG34" s="656"/>
      <c r="AH34" s="656"/>
      <c r="AI34" s="656"/>
      <c r="AJ34" s="656"/>
      <c r="AK34" s="656"/>
      <c r="AL34" s="631" t="s">
        <v>227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322</v>
      </c>
      <c r="CE34" s="663"/>
      <c r="CF34" s="663"/>
      <c r="CG34" s="663"/>
      <c r="CH34" s="663"/>
      <c r="CI34" s="663"/>
      <c r="CJ34" s="663"/>
      <c r="CK34" s="663"/>
      <c r="CL34" s="663"/>
      <c r="CM34" s="663"/>
      <c r="CN34" s="663"/>
      <c r="CO34" s="663"/>
      <c r="CP34" s="663"/>
      <c r="CQ34" s="664"/>
      <c r="CR34" s="628">
        <v>1060423</v>
      </c>
      <c r="CS34" s="629"/>
      <c r="CT34" s="629"/>
      <c r="CU34" s="629"/>
      <c r="CV34" s="629"/>
      <c r="CW34" s="629"/>
      <c r="CX34" s="629"/>
      <c r="CY34" s="630"/>
      <c r="CZ34" s="631">
        <v>9.9</v>
      </c>
      <c r="DA34" s="641"/>
      <c r="DB34" s="641"/>
      <c r="DC34" s="642"/>
      <c r="DD34" s="634">
        <v>728262</v>
      </c>
      <c r="DE34" s="629"/>
      <c r="DF34" s="629"/>
      <c r="DG34" s="629"/>
      <c r="DH34" s="629"/>
      <c r="DI34" s="629"/>
      <c r="DJ34" s="629"/>
      <c r="DK34" s="630"/>
      <c r="DL34" s="634">
        <v>594288</v>
      </c>
      <c r="DM34" s="629"/>
      <c r="DN34" s="629"/>
      <c r="DO34" s="629"/>
      <c r="DP34" s="629"/>
      <c r="DQ34" s="629"/>
      <c r="DR34" s="629"/>
      <c r="DS34" s="629"/>
      <c r="DT34" s="629"/>
      <c r="DU34" s="629"/>
      <c r="DV34" s="630"/>
      <c r="DW34" s="631">
        <v>13.3</v>
      </c>
      <c r="DX34" s="641"/>
      <c r="DY34" s="641"/>
      <c r="DZ34" s="641"/>
      <c r="EA34" s="641"/>
      <c r="EB34" s="641"/>
      <c r="EC34" s="673"/>
    </row>
    <row r="35" spans="2:133" ht="11.25" customHeight="1" x14ac:dyDescent="0.15">
      <c r="B35" s="625" t="s">
        <v>323</v>
      </c>
      <c r="C35" s="626"/>
      <c r="D35" s="626"/>
      <c r="E35" s="626"/>
      <c r="F35" s="626"/>
      <c r="G35" s="626"/>
      <c r="H35" s="626"/>
      <c r="I35" s="626"/>
      <c r="J35" s="626"/>
      <c r="K35" s="626"/>
      <c r="L35" s="626"/>
      <c r="M35" s="626"/>
      <c r="N35" s="626"/>
      <c r="O35" s="626"/>
      <c r="P35" s="626"/>
      <c r="Q35" s="627"/>
      <c r="R35" s="628">
        <v>38812</v>
      </c>
      <c r="S35" s="629"/>
      <c r="T35" s="629"/>
      <c r="U35" s="629"/>
      <c r="V35" s="629"/>
      <c r="W35" s="629"/>
      <c r="X35" s="629"/>
      <c r="Y35" s="630"/>
      <c r="Z35" s="655">
        <v>0.3</v>
      </c>
      <c r="AA35" s="655"/>
      <c r="AB35" s="655"/>
      <c r="AC35" s="655"/>
      <c r="AD35" s="656">
        <v>28161</v>
      </c>
      <c r="AE35" s="656"/>
      <c r="AF35" s="656"/>
      <c r="AG35" s="656"/>
      <c r="AH35" s="656"/>
      <c r="AI35" s="656"/>
      <c r="AJ35" s="656"/>
      <c r="AK35" s="656"/>
      <c r="AL35" s="631">
        <v>0.6</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326</v>
      </c>
      <c r="CE35" s="663"/>
      <c r="CF35" s="663"/>
      <c r="CG35" s="663"/>
      <c r="CH35" s="663"/>
      <c r="CI35" s="663"/>
      <c r="CJ35" s="663"/>
      <c r="CK35" s="663"/>
      <c r="CL35" s="663"/>
      <c r="CM35" s="663"/>
      <c r="CN35" s="663"/>
      <c r="CO35" s="663"/>
      <c r="CP35" s="663"/>
      <c r="CQ35" s="664"/>
      <c r="CR35" s="628">
        <v>94345</v>
      </c>
      <c r="CS35" s="639"/>
      <c r="CT35" s="639"/>
      <c r="CU35" s="639"/>
      <c r="CV35" s="639"/>
      <c r="CW35" s="639"/>
      <c r="CX35" s="639"/>
      <c r="CY35" s="640"/>
      <c r="CZ35" s="631">
        <v>0.9</v>
      </c>
      <c r="DA35" s="641"/>
      <c r="DB35" s="641"/>
      <c r="DC35" s="642"/>
      <c r="DD35" s="634">
        <v>92093</v>
      </c>
      <c r="DE35" s="639"/>
      <c r="DF35" s="639"/>
      <c r="DG35" s="639"/>
      <c r="DH35" s="639"/>
      <c r="DI35" s="639"/>
      <c r="DJ35" s="639"/>
      <c r="DK35" s="640"/>
      <c r="DL35" s="634">
        <v>66011</v>
      </c>
      <c r="DM35" s="639"/>
      <c r="DN35" s="639"/>
      <c r="DO35" s="639"/>
      <c r="DP35" s="639"/>
      <c r="DQ35" s="639"/>
      <c r="DR35" s="639"/>
      <c r="DS35" s="639"/>
      <c r="DT35" s="639"/>
      <c r="DU35" s="639"/>
      <c r="DV35" s="640"/>
      <c r="DW35" s="631">
        <v>1.5</v>
      </c>
      <c r="DX35" s="641"/>
      <c r="DY35" s="641"/>
      <c r="DZ35" s="641"/>
      <c r="EA35" s="641"/>
      <c r="EB35" s="641"/>
      <c r="EC35" s="673"/>
    </row>
    <row r="36" spans="2:133" ht="11.25" customHeight="1" x14ac:dyDescent="0.15">
      <c r="B36" s="625" t="s">
        <v>327</v>
      </c>
      <c r="C36" s="626"/>
      <c r="D36" s="626"/>
      <c r="E36" s="626"/>
      <c r="F36" s="626"/>
      <c r="G36" s="626"/>
      <c r="H36" s="626"/>
      <c r="I36" s="626"/>
      <c r="J36" s="626"/>
      <c r="K36" s="626"/>
      <c r="L36" s="626"/>
      <c r="M36" s="626"/>
      <c r="N36" s="626"/>
      <c r="O36" s="626"/>
      <c r="P36" s="626"/>
      <c r="Q36" s="627"/>
      <c r="R36" s="628">
        <v>228964</v>
      </c>
      <c r="S36" s="629"/>
      <c r="T36" s="629"/>
      <c r="U36" s="629"/>
      <c r="V36" s="629"/>
      <c r="W36" s="629"/>
      <c r="X36" s="629"/>
      <c r="Y36" s="630"/>
      <c r="Z36" s="655">
        <v>2.1</v>
      </c>
      <c r="AA36" s="655"/>
      <c r="AB36" s="655"/>
      <c r="AC36" s="655"/>
      <c r="AD36" s="656" t="s">
        <v>234</v>
      </c>
      <c r="AE36" s="656"/>
      <c r="AF36" s="656"/>
      <c r="AG36" s="656"/>
      <c r="AH36" s="656"/>
      <c r="AI36" s="656"/>
      <c r="AJ36" s="656"/>
      <c r="AK36" s="656"/>
      <c r="AL36" s="631" t="s">
        <v>227</v>
      </c>
      <c r="AM36" s="632"/>
      <c r="AN36" s="632"/>
      <c r="AO36" s="657"/>
      <c r="AP36" s="221"/>
      <c r="AQ36" s="678" t="s">
        <v>328</v>
      </c>
      <c r="AR36" s="679"/>
      <c r="AS36" s="679"/>
      <c r="AT36" s="679"/>
      <c r="AU36" s="679"/>
      <c r="AV36" s="679"/>
      <c r="AW36" s="679"/>
      <c r="AX36" s="679"/>
      <c r="AY36" s="680"/>
      <c r="AZ36" s="681">
        <v>905382</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76124</v>
      </c>
      <c r="BW36" s="682"/>
      <c r="BX36" s="682"/>
      <c r="BY36" s="682"/>
      <c r="BZ36" s="682"/>
      <c r="CA36" s="682"/>
      <c r="CB36" s="683"/>
      <c r="CD36" s="662" t="s">
        <v>330</v>
      </c>
      <c r="CE36" s="663"/>
      <c r="CF36" s="663"/>
      <c r="CG36" s="663"/>
      <c r="CH36" s="663"/>
      <c r="CI36" s="663"/>
      <c r="CJ36" s="663"/>
      <c r="CK36" s="663"/>
      <c r="CL36" s="663"/>
      <c r="CM36" s="663"/>
      <c r="CN36" s="663"/>
      <c r="CO36" s="663"/>
      <c r="CP36" s="663"/>
      <c r="CQ36" s="664"/>
      <c r="CR36" s="628">
        <v>931842</v>
      </c>
      <c r="CS36" s="629"/>
      <c r="CT36" s="629"/>
      <c r="CU36" s="629"/>
      <c r="CV36" s="629"/>
      <c r="CW36" s="629"/>
      <c r="CX36" s="629"/>
      <c r="CY36" s="630"/>
      <c r="CZ36" s="631">
        <v>8.6999999999999993</v>
      </c>
      <c r="DA36" s="641"/>
      <c r="DB36" s="641"/>
      <c r="DC36" s="642"/>
      <c r="DD36" s="634">
        <v>852523</v>
      </c>
      <c r="DE36" s="629"/>
      <c r="DF36" s="629"/>
      <c r="DG36" s="629"/>
      <c r="DH36" s="629"/>
      <c r="DI36" s="629"/>
      <c r="DJ36" s="629"/>
      <c r="DK36" s="630"/>
      <c r="DL36" s="634">
        <v>724407</v>
      </c>
      <c r="DM36" s="629"/>
      <c r="DN36" s="629"/>
      <c r="DO36" s="629"/>
      <c r="DP36" s="629"/>
      <c r="DQ36" s="629"/>
      <c r="DR36" s="629"/>
      <c r="DS36" s="629"/>
      <c r="DT36" s="629"/>
      <c r="DU36" s="629"/>
      <c r="DV36" s="630"/>
      <c r="DW36" s="631">
        <v>16.2</v>
      </c>
      <c r="DX36" s="641"/>
      <c r="DY36" s="641"/>
      <c r="DZ36" s="641"/>
      <c r="EA36" s="641"/>
      <c r="EB36" s="641"/>
      <c r="EC36" s="673"/>
    </row>
    <row r="37" spans="2:133" ht="11.25" customHeight="1" x14ac:dyDescent="0.15">
      <c r="B37" s="625" t="s">
        <v>331</v>
      </c>
      <c r="C37" s="626"/>
      <c r="D37" s="626"/>
      <c r="E37" s="626"/>
      <c r="F37" s="626"/>
      <c r="G37" s="626"/>
      <c r="H37" s="626"/>
      <c r="I37" s="626"/>
      <c r="J37" s="626"/>
      <c r="K37" s="626"/>
      <c r="L37" s="626"/>
      <c r="M37" s="626"/>
      <c r="N37" s="626"/>
      <c r="O37" s="626"/>
      <c r="P37" s="626"/>
      <c r="Q37" s="627"/>
      <c r="R37" s="628">
        <v>28919</v>
      </c>
      <c r="S37" s="629"/>
      <c r="T37" s="629"/>
      <c r="U37" s="629"/>
      <c r="V37" s="629"/>
      <c r="W37" s="629"/>
      <c r="X37" s="629"/>
      <c r="Y37" s="630"/>
      <c r="Z37" s="655">
        <v>0.3</v>
      </c>
      <c r="AA37" s="655"/>
      <c r="AB37" s="655"/>
      <c r="AC37" s="655"/>
      <c r="AD37" s="656" t="s">
        <v>234</v>
      </c>
      <c r="AE37" s="656"/>
      <c r="AF37" s="656"/>
      <c r="AG37" s="656"/>
      <c r="AH37" s="656"/>
      <c r="AI37" s="656"/>
      <c r="AJ37" s="656"/>
      <c r="AK37" s="656"/>
      <c r="AL37" s="631" t="s">
        <v>227</v>
      </c>
      <c r="AM37" s="632"/>
      <c r="AN37" s="632"/>
      <c r="AO37" s="657"/>
      <c r="AQ37" s="668" t="s">
        <v>332</v>
      </c>
      <c r="AR37" s="669"/>
      <c r="AS37" s="669"/>
      <c r="AT37" s="669"/>
      <c r="AU37" s="669"/>
      <c r="AV37" s="669"/>
      <c r="AW37" s="669"/>
      <c r="AX37" s="669"/>
      <c r="AY37" s="670"/>
      <c r="AZ37" s="628">
        <v>232802</v>
      </c>
      <c r="BA37" s="629"/>
      <c r="BB37" s="629"/>
      <c r="BC37" s="629"/>
      <c r="BD37" s="639"/>
      <c r="BE37" s="639"/>
      <c r="BF37" s="671"/>
      <c r="BG37" s="662" t="s">
        <v>333</v>
      </c>
      <c r="BH37" s="663"/>
      <c r="BI37" s="663"/>
      <c r="BJ37" s="663"/>
      <c r="BK37" s="663"/>
      <c r="BL37" s="663"/>
      <c r="BM37" s="663"/>
      <c r="BN37" s="663"/>
      <c r="BO37" s="663"/>
      <c r="BP37" s="663"/>
      <c r="BQ37" s="663"/>
      <c r="BR37" s="663"/>
      <c r="BS37" s="663"/>
      <c r="BT37" s="663"/>
      <c r="BU37" s="664"/>
      <c r="BV37" s="628">
        <v>42995</v>
      </c>
      <c r="BW37" s="629"/>
      <c r="BX37" s="629"/>
      <c r="BY37" s="629"/>
      <c r="BZ37" s="629"/>
      <c r="CA37" s="629"/>
      <c r="CB37" s="672"/>
      <c r="CD37" s="662" t="s">
        <v>334</v>
      </c>
      <c r="CE37" s="663"/>
      <c r="CF37" s="663"/>
      <c r="CG37" s="663"/>
      <c r="CH37" s="663"/>
      <c r="CI37" s="663"/>
      <c r="CJ37" s="663"/>
      <c r="CK37" s="663"/>
      <c r="CL37" s="663"/>
      <c r="CM37" s="663"/>
      <c r="CN37" s="663"/>
      <c r="CO37" s="663"/>
      <c r="CP37" s="663"/>
      <c r="CQ37" s="664"/>
      <c r="CR37" s="628">
        <v>597932</v>
      </c>
      <c r="CS37" s="639"/>
      <c r="CT37" s="639"/>
      <c r="CU37" s="639"/>
      <c r="CV37" s="639"/>
      <c r="CW37" s="639"/>
      <c r="CX37" s="639"/>
      <c r="CY37" s="640"/>
      <c r="CZ37" s="631">
        <v>5.6</v>
      </c>
      <c r="DA37" s="641"/>
      <c r="DB37" s="641"/>
      <c r="DC37" s="642"/>
      <c r="DD37" s="634">
        <v>597932</v>
      </c>
      <c r="DE37" s="639"/>
      <c r="DF37" s="639"/>
      <c r="DG37" s="639"/>
      <c r="DH37" s="639"/>
      <c r="DI37" s="639"/>
      <c r="DJ37" s="639"/>
      <c r="DK37" s="640"/>
      <c r="DL37" s="634">
        <v>597932</v>
      </c>
      <c r="DM37" s="639"/>
      <c r="DN37" s="639"/>
      <c r="DO37" s="639"/>
      <c r="DP37" s="639"/>
      <c r="DQ37" s="639"/>
      <c r="DR37" s="639"/>
      <c r="DS37" s="639"/>
      <c r="DT37" s="639"/>
      <c r="DU37" s="639"/>
      <c r="DV37" s="640"/>
      <c r="DW37" s="631">
        <v>13.3</v>
      </c>
      <c r="DX37" s="641"/>
      <c r="DY37" s="641"/>
      <c r="DZ37" s="641"/>
      <c r="EA37" s="641"/>
      <c r="EB37" s="641"/>
      <c r="EC37" s="673"/>
    </row>
    <row r="38" spans="2:133" ht="11.25" customHeight="1" x14ac:dyDescent="0.15">
      <c r="B38" s="625" t="s">
        <v>335</v>
      </c>
      <c r="C38" s="626"/>
      <c r="D38" s="626"/>
      <c r="E38" s="626"/>
      <c r="F38" s="626"/>
      <c r="G38" s="626"/>
      <c r="H38" s="626"/>
      <c r="I38" s="626"/>
      <c r="J38" s="626"/>
      <c r="K38" s="626"/>
      <c r="L38" s="626"/>
      <c r="M38" s="626"/>
      <c r="N38" s="626"/>
      <c r="O38" s="626"/>
      <c r="P38" s="626"/>
      <c r="Q38" s="627"/>
      <c r="R38" s="628">
        <v>200486</v>
      </c>
      <c r="S38" s="629"/>
      <c r="T38" s="629"/>
      <c r="U38" s="629"/>
      <c r="V38" s="629"/>
      <c r="W38" s="629"/>
      <c r="X38" s="629"/>
      <c r="Y38" s="630"/>
      <c r="Z38" s="655">
        <v>1.8</v>
      </c>
      <c r="AA38" s="655"/>
      <c r="AB38" s="655"/>
      <c r="AC38" s="655"/>
      <c r="AD38" s="656" t="s">
        <v>227</v>
      </c>
      <c r="AE38" s="656"/>
      <c r="AF38" s="656"/>
      <c r="AG38" s="656"/>
      <c r="AH38" s="656"/>
      <c r="AI38" s="656"/>
      <c r="AJ38" s="656"/>
      <c r="AK38" s="656"/>
      <c r="AL38" s="631" t="s">
        <v>227</v>
      </c>
      <c r="AM38" s="632"/>
      <c r="AN38" s="632"/>
      <c r="AO38" s="657"/>
      <c r="AQ38" s="668" t="s">
        <v>336</v>
      </c>
      <c r="AR38" s="669"/>
      <c r="AS38" s="669"/>
      <c r="AT38" s="669"/>
      <c r="AU38" s="669"/>
      <c r="AV38" s="669"/>
      <c r="AW38" s="669"/>
      <c r="AX38" s="669"/>
      <c r="AY38" s="670"/>
      <c r="AZ38" s="628">
        <v>1955</v>
      </c>
      <c r="BA38" s="629"/>
      <c r="BB38" s="629"/>
      <c r="BC38" s="629"/>
      <c r="BD38" s="639"/>
      <c r="BE38" s="639"/>
      <c r="BF38" s="671"/>
      <c r="BG38" s="662" t="s">
        <v>337</v>
      </c>
      <c r="BH38" s="663"/>
      <c r="BI38" s="663"/>
      <c r="BJ38" s="663"/>
      <c r="BK38" s="663"/>
      <c r="BL38" s="663"/>
      <c r="BM38" s="663"/>
      <c r="BN38" s="663"/>
      <c r="BO38" s="663"/>
      <c r="BP38" s="663"/>
      <c r="BQ38" s="663"/>
      <c r="BR38" s="663"/>
      <c r="BS38" s="663"/>
      <c r="BT38" s="663"/>
      <c r="BU38" s="664"/>
      <c r="BV38" s="628">
        <v>2482</v>
      </c>
      <c r="BW38" s="629"/>
      <c r="BX38" s="629"/>
      <c r="BY38" s="629"/>
      <c r="BZ38" s="629"/>
      <c r="CA38" s="629"/>
      <c r="CB38" s="672"/>
      <c r="CD38" s="662" t="s">
        <v>338</v>
      </c>
      <c r="CE38" s="663"/>
      <c r="CF38" s="663"/>
      <c r="CG38" s="663"/>
      <c r="CH38" s="663"/>
      <c r="CI38" s="663"/>
      <c r="CJ38" s="663"/>
      <c r="CK38" s="663"/>
      <c r="CL38" s="663"/>
      <c r="CM38" s="663"/>
      <c r="CN38" s="663"/>
      <c r="CO38" s="663"/>
      <c r="CP38" s="663"/>
      <c r="CQ38" s="664"/>
      <c r="CR38" s="628">
        <v>903427</v>
      </c>
      <c r="CS38" s="629"/>
      <c r="CT38" s="629"/>
      <c r="CU38" s="629"/>
      <c r="CV38" s="629"/>
      <c r="CW38" s="629"/>
      <c r="CX38" s="629"/>
      <c r="CY38" s="630"/>
      <c r="CZ38" s="631">
        <v>8.5</v>
      </c>
      <c r="DA38" s="641"/>
      <c r="DB38" s="641"/>
      <c r="DC38" s="642"/>
      <c r="DD38" s="634">
        <v>764694</v>
      </c>
      <c r="DE38" s="629"/>
      <c r="DF38" s="629"/>
      <c r="DG38" s="629"/>
      <c r="DH38" s="629"/>
      <c r="DI38" s="629"/>
      <c r="DJ38" s="629"/>
      <c r="DK38" s="630"/>
      <c r="DL38" s="634">
        <v>657886</v>
      </c>
      <c r="DM38" s="629"/>
      <c r="DN38" s="629"/>
      <c r="DO38" s="629"/>
      <c r="DP38" s="629"/>
      <c r="DQ38" s="629"/>
      <c r="DR38" s="629"/>
      <c r="DS38" s="629"/>
      <c r="DT38" s="629"/>
      <c r="DU38" s="629"/>
      <c r="DV38" s="630"/>
      <c r="DW38" s="631">
        <v>14.7</v>
      </c>
      <c r="DX38" s="641"/>
      <c r="DY38" s="641"/>
      <c r="DZ38" s="641"/>
      <c r="EA38" s="641"/>
      <c r="EB38" s="641"/>
      <c r="EC38" s="673"/>
    </row>
    <row r="39" spans="2:133" ht="11.25" customHeight="1" x14ac:dyDescent="0.15">
      <c r="B39" s="625" t="s">
        <v>339</v>
      </c>
      <c r="C39" s="626"/>
      <c r="D39" s="626"/>
      <c r="E39" s="626"/>
      <c r="F39" s="626"/>
      <c r="G39" s="626"/>
      <c r="H39" s="626"/>
      <c r="I39" s="626"/>
      <c r="J39" s="626"/>
      <c r="K39" s="626"/>
      <c r="L39" s="626"/>
      <c r="M39" s="626"/>
      <c r="N39" s="626"/>
      <c r="O39" s="626"/>
      <c r="P39" s="626"/>
      <c r="Q39" s="627"/>
      <c r="R39" s="628">
        <v>48491</v>
      </c>
      <c r="S39" s="629"/>
      <c r="T39" s="629"/>
      <c r="U39" s="629"/>
      <c r="V39" s="629"/>
      <c r="W39" s="629"/>
      <c r="X39" s="629"/>
      <c r="Y39" s="630"/>
      <c r="Z39" s="655">
        <v>0.4</v>
      </c>
      <c r="AA39" s="655"/>
      <c r="AB39" s="655"/>
      <c r="AC39" s="655"/>
      <c r="AD39" s="656">
        <v>999</v>
      </c>
      <c r="AE39" s="656"/>
      <c r="AF39" s="656"/>
      <c r="AG39" s="656"/>
      <c r="AH39" s="656"/>
      <c r="AI39" s="656"/>
      <c r="AJ39" s="656"/>
      <c r="AK39" s="656"/>
      <c r="AL39" s="631">
        <v>0</v>
      </c>
      <c r="AM39" s="632"/>
      <c r="AN39" s="632"/>
      <c r="AO39" s="657"/>
      <c r="AQ39" s="668" t="s">
        <v>340</v>
      </c>
      <c r="AR39" s="669"/>
      <c r="AS39" s="669"/>
      <c r="AT39" s="669"/>
      <c r="AU39" s="669"/>
      <c r="AV39" s="669"/>
      <c r="AW39" s="669"/>
      <c r="AX39" s="669"/>
      <c r="AY39" s="670"/>
      <c r="AZ39" s="628" t="s">
        <v>227</v>
      </c>
      <c r="BA39" s="629"/>
      <c r="BB39" s="629"/>
      <c r="BC39" s="629"/>
      <c r="BD39" s="639"/>
      <c r="BE39" s="639"/>
      <c r="BF39" s="671"/>
      <c r="BG39" s="662" t="s">
        <v>341</v>
      </c>
      <c r="BH39" s="663"/>
      <c r="BI39" s="663"/>
      <c r="BJ39" s="663"/>
      <c r="BK39" s="663"/>
      <c r="BL39" s="663"/>
      <c r="BM39" s="663"/>
      <c r="BN39" s="663"/>
      <c r="BO39" s="663"/>
      <c r="BP39" s="663"/>
      <c r="BQ39" s="663"/>
      <c r="BR39" s="663"/>
      <c r="BS39" s="663"/>
      <c r="BT39" s="663"/>
      <c r="BU39" s="664"/>
      <c r="BV39" s="628">
        <v>4017</v>
      </c>
      <c r="BW39" s="629"/>
      <c r="BX39" s="629"/>
      <c r="BY39" s="629"/>
      <c r="BZ39" s="629"/>
      <c r="CA39" s="629"/>
      <c r="CB39" s="672"/>
      <c r="CD39" s="662" t="s">
        <v>342</v>
      </c>
      <c r="CE39" s="663"/>
      <c r="CF39" s="663"/>
      <c r="CG39" s="663"/>
      <c r="CH39" s="663"/>
      <c r="CI39" s="663"/>
      <c r="CJ39" s="663"/>
      <c r="CK39" s="663"/>
      <c r="CL39" s="663"/>
      <c r="CM39" s="663"/>
      <c r="CN39" s="663"/>
      <c r="CO39" s="663"/>
      <c r="CP39" s="663"/>
      <c r="CQ39" s="664"/>
      <c r="CR39" s="628">
        <v>560078</v>
      </c>
      <c r="CS39" s="639"/>
      <c r="CT39" s="639"/>
      <c r="CU39" s="639"/>
      <c r="CV39" s="639"/>
      <c r="CW39" s="639"/>
      <c r="CX39" s="639"/>
      <c r="CY39" s="640"/>
      <c r="CZ39" s="631">
        <v>5.2</v>
      </c>
      <c r="DA39" s="641"/>
      <c r="DB39" s="641"/>
      <c r="DC39" s="642"/>
      <c r="DD39" s="634">
        <v>535056</v>
      </c>
      <c r="DE39" s="639"/>
      <c r="DF39" s="639"/>
      <c r="DG39" s="639"/>
      <c r="DH39" s="639"/>
      <c r="DI39" s="639"/>
      <c r="DJ39" s="639"/>
      <c r="DK39" s="640"/>
      <c r="DL39" s="634" t="s">
        <v>227</v>
      </c>
      <c r="DM39" s="639"/>
      <c r="DN39" s="639"/>
      <c r="DO39" s="639"/>
      <c r="DP39" s="639"/>
      <c r="DQ39" s="639"/>
      <c r="DR39" s="639"/>
      <c r="DS39" s="639"/>
      <c r="DT39" s="639"/>
      <c r="DU39" s="639"/>
      <c r="DV39" s="640"/>
      <c r="DW39" s="631" t="s">
        <v>227</v>
      </c>
      <c r="DX39" s="641"/>
      <c r="DY39" s="641"/>
      <c r="DZ39" s="641"/>
      <c r="EA39" s="641"/>
      <c r="EB39" s="641"/>
      <c r="EC39" s="673"/>
    </row>
    <row r="40" spans="2:133" ht="11.25" customHeight="1" x14ac:dyDescent="0.15">
      <c r="B40" s="625" t="s">
        <v>343</v>
      </c>
      <c r="C40" s="626"/>
      <c r="D40" s="626"/>
      <c r="E40" s="626"/>
      <c r="F40" s="626"/>
      <c r="G40" s="626"/>
      <c r="H40" s="626"/>
      <c r="I40" s="626"/>
      <c r="J40" s="626"/>
      <c r="K40" s="626"/>
      <c r="L40" s="626"/>
      <c r="M40" s="626"/>
      <c r="N40" s="626"/>
      <c r="O40" s="626"/>
      <c r="P40" s="626"/>
      <c r="Q40" s="627"/>
      <c r="R40" s="628">
        <v>712344</v>
      </c>
      <c r="S40" s="629"/>
      <c r="T40" s="629"/>
      <c r="U40" s="629"/>
      <c r="V40" s="629"/>
      <c r="W40" s="629"/>
      <c r="X40" s="629"/>
      <c r="Y40" s="630"/>
      <c r="Z40" s="655">
        <v>6.4</v>
      </c>
      <c r="AA40" s="655"/>
      <c r="AB40" s="655"/>
      <c r="AC40" s="655"/>
      <c r="AD40" s="656" t="s">
        <v>234</v>
      </c>
      <c r="AE40" s="656"/>
      <c r="AF40" s="656"/>
      <c r="AG40" s="656"/>
      <c r="AH40" s="656"/>
      <c r="AI40" s="656"/>
      <c r="AJ40" s="656"/>
      <c r="AK40" s="656"/>
      <c r="AL40" s="631" t="s">
        <v>227</v>
      </c>
      <c r="AM40" s="632"/>
      <c r="AN40" s="632"/>
      <c r="AO40" s="657"/>
      <c r="AQ40" s="668" t="s">
        <v>344</v>
      </c>
      <c r="AR40" s="669"/>
      <c r="AS40" s="669"/>
      <c r="AT40" s="669"/>
      <c r="AU40" s="669"/>
      <c r="AV40" s="669"/>
      <c r="AW40" s="669"/>
      <c r="AX40" s="669"/>
      <c r="AY40" s="670"/>
      <c r="AZ40" s="628" t="s">
        <v>234</v>
      </c>
      <c r="BA40" s="629"/>
      <c r="BB40" s="629"/>
      <c r="BC40" s="629"/>
      <c r="BD40" s="639"/>
      <c r="BE40" s="639"/>
      <c r="BF40" s="671"/>
      <c r="BG40" s="674" t="s">
        <v>345</v>
      </c>
      <c r="BH40" s="675"/>
      <c r="BI40" s="675"/>
      <c r="BJ40" s="675"/>
      <c r="BK40" s="675"/>
      <c r="BL40" s="222"/>
      <c r="BM40" s="663" t="s">
        <v>346</v>
      </c>
      <c r="BN40" s="663"/>
      <c r="BO40" s="663"/>
      <c r="BP40" s="663"/>
      <c r="BQ40" s="663"/>
      <c r="BR40" s="663"/>
      <c r="BS40" s="663"/>
      <c r="BT40" s="663"/>
      <c r="BU40" s="664"/>
      <c r="BV40" s="628">
        <v>67</v>
      </c>
      <c r="BW40" s="629"/>
      <c r="BX40" s="629"/>
      <c r="BY40" s="629"/>
      <c r="BZ40" s="629"/>
      <c r="CA40" s="629"/>
      <c r="CB40" s="672"/>
      <c r="CD40" s="662" t="s">
        <v>347</v>
      </c>
      <c r="CE40" s="663"/>
      <c r="CF40" s="663"/>
      <c r="CG40" s="663"/>
      <c r="CH40" s="663"/>
      <c r="CI40" s="663"/>
      <c r="CJ40" s="663"/>
      <c r="CK40" s="663"/>
      <c r="CL40" s="663"/>
      <c r="CM40" s="663"/>
      <c r="CN40" s="663"/>
      <c r="CO40" s="663"/>
      <c r="CP40" s="663"/>
      <c r="CQ40" s="664"/>
      <c r="CR40" s="628" t="s">
        <v>227</v>
      </c>
      <c r="CS40" s="629"/>
      <c r="CT40" s="629"/>
      <c r="CU40" s="629"/>
      <c r="CV40" s="629"/>
      <c r="CW40" s="629"/>
      <c r="CX40" s="629"/>
      <c r="CY40" s="630"/>
      <c r="CZ40" s="631" t="s">
        <v>227</v>
      </c>
      <c r="DA40" s="641"/>
      <c r="DB40" s="641"/>
      <c r="DC40" s="642"/>
      <c r="DD40" s="634" t="s">
        <v>227</v>
      </c>
      <c r="DE40" s="629"/>
      <c r="DF40" s="629"/>
      <c r="DG40" s="629"/>
      <c r="DH40" s="629"/>
      <c r="DI40" s="629"/>
      <c r="DJ40" s="629"/>
      <c r="DK40" s="630"/>
      <c r="DL40" s="634" t="s">
        <v>234</v>
      </c>
      <c r="DM40" s="629"/>
      <c r="DN40" s="629"/>
      <c r="DO40" s="629"/>
      <c r="DP40" s="629"/>
      <c r="DQ40" s="629"/>
      <c r="DR40" s="629"/>
      <c r="DS40" s="629"/>
      <c r="DT40" s="629"/>
      <c r="DU40" s="629"/>
      <c r="DV40" s="630"/>
      <c r="DW40" s="631" t="s">
        <v>227</v>
      </c>
      <c r="DX40" s="641"/>
      <c r="DY40" s="641"/>
      <c r="DZ40" s="641"/>
      <c r="EA40" s="641"/>
      <c r="EB40" s="641"/>
      <c r="EC40" s="673"/>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227</v>
      </c>
      <c r="S41" s="629"/>
      <c r="T41" s="629"/>
      <c r="U41" s="629"/>
      <c r="V41" s="629"/>
      <c r="W41" s="629"/>
      <c r="X41" s="629"/>
      <c r="Y41" s="630"/>
      <c r="Z41" s="655" t="s">
        <v>227</v>
      </c>
      <c r="AA41" s="655"/>
      <c r="AB41" s="655"/>
      <c r="AC41" s="655"/>
      <c r="AD41" s="656" t="s">
        <v>234</v>
      </c>
      <c r="AE41" s="656"/>
      <c r="AF41" s="656"/>
      <c r="AG41" s="656"/>
      <c r="AH41" s="656"/>
      <c r="AI41" s="656"/>
      <c r="AJ41" s="656"/>
      <c r="AK41" s="656"/>
      <c r="AL41" s="631" t="s">
        <v>227</v>
      </c>
      <c r="AM41" s="632"/>
      <c r="AN41" s="632"/>
      <c r="AO41" s="657"/>
      <c r="AQ41" s="668" t="s">
        <v>349</v>
      </c>
      <c r="AR41" s="669"/>
      <c r="AS41" s="669"/>
      <c r="AT41" s="669"/>
      <c r="AU41" s="669"/>
      <c r="AV41" s="669"/>
      <c r="AW41" s="669"/>
      <c r="AX41" s="669"/>
      <c r="AY41" s="670"/>
      <c r="AZ41" s="628">
        <v>208694</v>
      </c>
      <c r="BA41" s="629"/>
      <c r="BB41" s="629"/>
      <c r="BC41" s="629"/>
      <c r="BD41" s="639"/>
      <c r="BE41" s="639"/>
      <c r="BF41" s="671"/>
      <c r="BG41" s="674"/>
      <c r="BH41" s="675"/>
      <c r="BI41" s="675"/>
      <c r="BJ41" s="675"/>
      <c r="BK41" s="675"/>
      <c r="BL41" s="222"/>
      <c r="BM41" s="663" t="s">
        <v>350</v>
      </c>
      <c r="BN41" s="663"/>
      <c r="BO41" s="663"/>
      <c r="BP41" s="663"/>
      <c r="BQ41" s="663"/>
      <c r="BR41" s="663"/>
      <c r="BS41" s="663"/>
      <c r="BT41" s="663"/>
      <c r="BU41" s="664"/>
      <c r="BV41" s="628" t="s">
        <v>227</v>
      </c>
      <c r="BW41" s="629"/>
      <c r="BX41" s="629"/>
      <c r="BY41" s="629"/>
      <c r="BZ41" s="629"/>
      <c r="CA41" s="629"/>
      <c r="CB41" s="672"/>
      <c r="CD41" s="662" t="s">
        <v>351</v>
      </c>
      <c r="CE41" s="663"/>
      <c r="CF41" s="663"/>
      <c r="CG41" s="663"/>
      <c r="CH41" s="663"/>
      <c r="CI41" s="663"/>
      <c r="CJ41" s="663"/>
      <c r="CK41" s="663"/>
      <c r="CL41" s="663"/>
      <c r="CM41" s="663"/>
      <c r="CN41" s="663"/>
      <c r="CO41" s="663"/>
      <c r="CP41" s="663"/>
      <c r="CQ41" s="664"/>
      <c r="CR41" s="628" t="s">
        <v>234</v>
      </c>
      <c r="CS41" s="639"/>
      <c r="CT41" s="639"/>
      <c r="CU41" s="639"/>
      <c r="CV41" s="639"/>
      <c r="CW41" s="639"/>
      <c r="CX41" s="639"/>
      <c r="CY41" s="640"/>
      <c r="CZ41" s="631" t="s">
        <v>227</v>
      </c>
      <c r="DA41" s="641"/>
      <c r="DB41" s="641"/>
      <c r="DC41" s="642"/>
      <c r="DD41" s="634" t="s">
        <v>234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227</v>
      </c>
      <c r="S42" s="629"/>
      <c r="T42" s="629"/>
      <c r="U42" s="629"/>
      <c r="V42" s="629"/>
      <c r="W42" s="629"/>
      <c r="X42" s="629"/>
      <c r="Y42" s="630"/>
      <c r="Z42" s="655" t="s">
        <v>227</v>
      </c>
      <c r="AA42" s="655"/>
      <c r="AB42" s="655"/>
      <c r="AC42" s="655"/>
      <c r="AD42" s="656" t="s">
        <v>234</v>
      </c>
      <c r="AE42" s="656"/>
      <c r="AF42" s="656"/>
      <c r="AG42" s="656"/>
      <c r="AH42" s="656"/>
      <c r="AI42" s="656"/>
      <c r="AJ42" s="656"/>
      <c r="AK42" s="656"/>
      <c r="AL42" s="631" t="s">
        <v>227</v>
      </c>
      <c r="AM42" s="632"/>
      <c r="AN42" s="632"/>
      <c r="AO42" s="657"/>
      <c r="AQ42" s="665" t="s">
        <v>353</v>
      </c>
      <c r="AR42" s="666"/>
      <c r="AS42" s="666"/>
      <c r="AT42" s="666"/>
      <c r="AU42" s="666"/>
      <c r="AV42" s="666"/>
      <c r="AW42" s="666"/>
      <c r="AX42" s="666"/>
      <c r="AY42" s="667"/>
      <c r="AZ42" s="608">
        <v>461931</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333</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3242563</v>
      </c>
      <c r="CS42" s="639"/>
      <c r="CT42" s="639"/>
      <c r="CU42" s="639"/>
      <c r="CV42" s="639"/>
      <c r="CW42" s="639"/>
      <c r="CX42" s="639"/>
      <c r="CY42" s="640"/>
      <c r="CZ42" s="631">
        <v>30.4</v>
      </c>
      <c r="DA42" s="641"/>
      <c r="DB42" s="641"/>
      <c r="DC42" s="642"/>
      <c r="DD42" s="634">
        <v>183342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88944</v>
      </c>
      <c r="S43" s="629"/>
      <c r="T43" s="629"/>
      <c r="U43" s="629"/>
      <c r="V43" s="629"/>
      <c r="W43" s="629"/>
      <c r="X43" s="629"/>
      <c r="Y43" s="630"/>
      <c r="Z43" s="655">
        <v>0.8</v>
      </c>
      <c r="AA43" s="655"/>
      <c r="AB43" s="655"/>
      <c r="AC43" s="655"/>
      <c r="AD43" s="656" t="s">
        <v>234</v>
      </c>
      <c r="AE43" s="656"/>
      <c r="AF43" s="656"/>
      <c r="AG43" s="656"/>
      <c r="AH43" s="656"/>
      <c r="AI43" s="656"/>
      <c r="AJ43" s="656"/>
      <c r="AK43" s="656"/>
      <c r="AL43" s="631" t="s">
        <v>227</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61645</v>
      </c>
      <c r="CS43" s="639"/>
      <c r="CT43" s="639"/>
      <c r="CU43" s="639"/>
      <c r="CV43" s="639"/>
      <c r="CW43" s="639"/>
      <c r="CX43" s="639"/>
      <c r="CY43" s="640"/>
      <c r="CZ43" s="631">
        <v>0.6</v>
      </c>
      <c r="DA43" s="641"/>
      <c r="DB43" s="641"/>
      <c r="DC43" s="642"/>
      <c r="DD43" s="634" t="s">
        <v>227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11161250</v>
      </c>
      <c r="S44" s="643"/>
      <c r="T44" s="643"/>
      <c r="U44" s="643"/>
      <c r="V44" s="643"/>
      <c r="W44" s="643"/>
      <c r="X44" s="643"/>
      <c r="Y44" s="644"/>
      <c r="Z44" s="645">
        <v>100</v>
      </c>
      <c r="AA44" s="645"/>
      <c r="AB44" s="645"/>
      <c r="AC44" s="645"/>
      <c r="AD44" s="646">
        <v>4394989</v>
      </c>
      <c r="AE44" s="646"/>
      <c r="AF44" s="646"/>
      <c r="AG44" s="646"/>
      <c r="AH44" s="646"/>
      <c r="AI44" s="646"/>
      <c r="AJ44" s="646"/>
      <c r="AK44" s="646"/>
      <c r="AL44" s="611">
        <v>100</v>
      </c>
      <c r="AM44" s="647"/>
      <c r="AN44" s="647"/>
      <c r="AO44" s="648"/>
      <c r="CD44" s="649" t="s">
        <v>304</v>
      </c>
      <c r="CE44" s="650"/>
      <c r="CF44" s="625" t="s">
        <v>359</v>
      </c>
      <c r="CG44" s="626"/>
      <c r="CH44" s="626"/>
      <c r="CI44" s="626"/>
      <c r="CJ44" s="626"/>
      <c r="CK44" s="626"/>
      <c r="CL44" s="626"/>
      <c r="CM44" s="626"/>
      <c r="CN44" s="626"/>
      <c r="CO44" s="626"/>
      <c r="CP44" s="626"/>
      <c r="CQ44" s="627"/>
      <c r="CR44" s="628">
        <v>3219653</v>
      </c>
      <c r="CS44" s="629"/>
      <c r="CT44" s="629"/>
      <c r="CU44" s="629"/>
      <c r="CV44" s="629"/>
      <c r="CW44" s="629"/>
      <c r="CX44" s="629"/>
      <c r="CY44" s="630"/>
      <c r="CZ44" s="631">
        <v>30.2</v>
      </c>
      <c r="DA44" s="632"/>
      <c r="DB44" s="632"/>
      <c r="DC44" s="633"/>
      <c r="DD44" s="634">
        <v>167313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3118483</v>
      </c>
      <c r="CS45" s="639"/>
      <c r="CT45" s="639"/>
      <c r="CU45" s="639"/>
      <c r="CV45" s="639"/>
      <c r="CW45" s="639"/>
      <c r="CX45" s="639"/>
      <c r="CY45" s="640"/>
      <c r="CZ45" s="631">
        <v>29.2</v>
      </c>
      <c r="DA45" s="641"/>
      <c r="DB45" s="641"/>
      <c r="DC45" s="642"/>
      <c r="DD45" s="634">
        <v>81944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101170</v>
      </c>
      <c r="CS46" s="629"/>
      <c r="CT46" s="629"/>
      <c r="CU46" s="629"/>
      <c r="CV46" s="629"/>
      <c r="CW46" s="629"/>
      <c r="CX46" s="629"/>
      <c r="CY46" s="630"/>
      <c r="CZ46" s="631">
        <v>0.9</v>
      </c>
      <c r="DA46" s="632"/>
      <c r="DB46" s="632"/>
      <c r="DC46" s="633"/>
      <c r="DD46" s="634">
        <v>85369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22910</v>
      </c>
      <c r="CS47" s="639"/>
      <c r="CT47" s="639"/>
      <c r="CU47" s="639"/>
      <c r="CV47" s="639"/>
      <c r="CW47" s="639"/>
      <c r="CX47" s="639"/>
      <c r="CY47" s="640"/>
      <c r="CZ47" s="631">
        <v>0.2</v>
      </c>
      <c r="DA47" s="641"/>
      <c r="DB47" s="641"/>
      <c r="DC47" s="642"/>
      <c r="DD47" s="634">
        <v>16029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227</v>
      </c>
      <c r="CS48" s="629"/>
      <c r="CT48" s="629"/>
      <c r="CU48" s="629"/>
      <c r="CV48" s="629"/>
      <c r="CW48" s="629"/>
      <c r="CX48" s="629"/>
      <c r="CY48" s="630"/>
      <c r="CZ48" s="631" t="s">
        <v>227</v>
      </c>
      <c r="DA48" s="632"/>
      <c r="DB48" s="632"/>
      <c r="DC48" s="633"/>
      <c r="DD48" s="634" t="s">
        <v>234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10675316</v>
      </c>
      <c r="CS49" s="609"/>
      <c r="CT49" s="609"/>
      <c r="CU49" s="609"/>
      <c r="CV49" s="609"/>
      <c r="CW49" s="609"/>
      <c r="CX49" s="609"/>
      <c r="CY49" s="610"/>
      <c r="CZ49" s="611">
        <v>100</v>
      </c>
      <c r="DA49" s="612"/>
      <c r="DB49" s="612"/>
      <c r="DC49" s="613"/>
      <c r="DD49" s="614">
        <v>5197763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Eh+KbE76RsIS31SN3JSFmlXK3YdB1CFhsq2D83UNPrX7ExQZWsoGYyWDIZ+Z6CJi9d2Vbv27q0ttFuwbWvqBvg==" saltValue="Gh3aU2LHAQ4OI++NBqr1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390</v>
      </c>
      <c r="C7" s="1076"/>
      <c r="D7" s="1076"/>
      <c r="E7" s="1076"/>
      <c r="F7" s="1076"/>
      <c r="G7" s="1076"/>
      <c r="H7" s="1076"/>
      <c r="I7" s="1076"/>
      <c r="J7" s="1076"/>
      <c r="K7" s="1076"/>
      <c r="L7" s="1076"/>
      <c r="M7" s="1076"/>
      <c r="N7" s="1076"/>
      <c r="O7" s="1076"/>
      <c r="P7" s="1077"/>
      <c r="Q7" s="1115"/>
      <c r="R7" s="1116"/>
      <c r="S7" s="1116"/>
      <c r="T7" s="1116"/>
      <c r="U7" s="1116"/>
      <c r="V7" s="1116"/>
      <c r="W7" s="1116"/>
      <c r="X7" s="1116"/>
      <c r="Y7" s="1116"/>
      <c r="Z7" s="1116"/>
      <c r="AA7" s="1116"/>
      <c r="AB7" s="1116"/>
      <c r="AC7" s="1116"/>
      <c r="AD7" s="1116"/>
      <c r="AE7" s="1117"/>
      <c r="AF7" s="1118">
        <v>450</v>
      </c>
      <c r="AG7" s="1119"/>
      <c r="AH7" s="1119"/>
      <c r="AI7" s="1119"/>
      <c r="AJ7" s="1120"/>
      <c r="AK7" s="1121"/>
      <c r="AL7" s="1122"/>
      <c r="AM7" s="1122"/>
      <c r="AN7" s="1122"/>
      <c r="AO7" s="1122"/>
      <c r="AP7" s="1122"/>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450</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227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404</v>
      </c>
      <c r="C28" s="1076"/>
      <c r="D28" s="1076"/>
      <c r="E28" s="1076"/>
      <c r="F28" s="1076"/>
      <c r="G28" s="1076"/>
      <c r="H28" s="1076"/>
      <c r="I28" s="1076"/>
      <c r="J28" s="1076"/>
      <c r="K28" s="1076"/>
      <c r="L28" s="1076"/>
      <c r="M28" s="1076"/>
      <c r="N28" s="1076"/>
      <c r="O28" s="1076"/>
      <c r="P28" s="1077"/>
      <c r="Q28" s="1078"/>
      <c r="R28" s="1079"/>
      <c r="S28" s="1079"/>
      <c r="T28" s="1079"/>
      <c r="U28" s="1079"/>
      <c r="V28" s="1079"/>
      <c r="W28" s="1079"/>
      <c r="X28" s="1079"/>
      <c r="Y28" s="1079"/>
      <c r="Z28" s="1079"/>
      <c r="AA28" s="1079"/>
      <c r="AB28" s="1079"/>
      <c r="AC28" s="1079"/>
      <c r="AD28" s="1079"/>
      <c r="AE28" s="1080"/>
      <c r="AF28" s="1081">
        <v>76</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405</v>
      </c>
      <c r="C29" s="1059"/>
      <c r="D29" s="1059"/>
      <c r="E29" s="1059"/>
      <c r="F29" s="1059"/>
      <c r="G29" s="1059"/>
      <c r="H29" s="1059"/>
      <c r="I29" s="1059"/>
      <c r="J29" s="1059"/>
      <c r="K29" s="1059"/>
      <c r="L29" s="1059"/>
      <c r="M29" s="1059"/>
      <c r="N29" s="1059"/>
      <c r="O29" s="1059"/>
      <c r="P29" s="1060"/>
      <c r="Q29" s="1066"/>
      <c r="R29" s="1067"/>
      <c r="S29" s="1067"/>
      <c r="T29" s="1067"/>
      <c r="U29" s="1067"/>
      <c r="V29" s="1067"/>
      <c r="W29" s="1067"/>
      <c r="X29" s="1067"/>
      <c r="Y29" s="1067"/>
      <c r="Z29" s="1067"/>
      <c r="AA29" s="1067"/>
      <c r="AB29" s="1067"/>
      <c r="AC29" s="1067"/>
      <c r="AD29" s="1067"/>
      <c r="AE29" s="1068"/>
      <c r="AF29" s="1063">
        <v>1</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406</v>
      </c>
      <c r="C30" s="1059"/>
      <c r="D30" s="1059"/>
      <c r="E30" s="1059"/>
      <c r="F30" s="1059"/>
      <c r="G30" s="1059"/>
      <c r="H30" s="1059"/>
      <c r="I30" s="1059"/>
      <c r="J30" s="1059"/>
      <c r="K30" s="1059"/>
      <c r="L30" s="1059"/>
      <c r="M30" s="1059"/>
      <c r="N30" s="1059"/>
      <c r="O30" s="1059"/>
      <c r="P30" s="1060"/>
      <c r="Q30" s="1066"/>
      <c r="R30" s="1067"/>
      <c r="S30" s="1067"/>
      <c r="T30" s="1067"/>
      <c r="U30" s="1067"/>
      <c r="V30" s="1067"/>
      <c r="W30" s="1067"/>
      <c r="X30" s="1067"/>
      <c r="Y30" s="1067"/>
      <c r="Z30" s="1067"/>
      <c r="AA30" s="1067"/>
      <c r="AB30" s="1067"/>
      <c r="AC30" s="1067"/>
      <c r="AD30" s="1067"/>
      <c r="AE30" s="1068"/>
      <c r="AF30" s="1063">
        <v>327</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t="s">
        <v>407</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408</v>
      </c>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v>23</v>
      </c>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392</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426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227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413</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397</v>
      </c>
      <c r="W66" s="1030"/>
      <c r="X66" s="1030"/>
      <c r="Y66" s="1030"/>
      <c r="Z66" s="1031"/>
      <c r="AA66" s="1029" t="s">
        <v>398</v>
      </c>
      <c r="AB66" s="1030"/>
      <c r="AC66" s="1030"/>
      <c r="AD66" s="1030"/>
      <c r="AE66" s="1031"/>
      <c r="AF66" s="1035" t="s">
        <v>414</v>
      </c>
      <c r="AG66" s="1036"/>
      <c r="AH66" s="1036"/>
      <c r="AI66" s="1036"/>
      <c r="AJ66" s="1037"/>
      <c r="AK66" s="1029" t="s">
        <v>400</v>
      </c>
      <c r="AL66" s="1024"/>
      <c r="AM66" s="1024"/>
      <c r="AN66" s="1024"/>
      <c r="AO66" s="1025"/>
      <c r="AP66" s="1029" t="s">
        <v>401</v>
      </c>
      <c r="AQ66" s="1030"/>
      <c r="AR66" s="1030"/>
      <c r="AS66" s="1030"/>
      <c r="AT66" s="1031"/>
      <c r="AU66" s="1029" t="s">
        <v>415</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307</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307</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307</v>
      </c>
      <c r="DR109" s="924"/>
      <c r="DS109" s="924"/>
      <c r="DT109" s="924"/>
      <c r="DU109" s="925"/>
      <c r="DV109" s="926" t="s">
        <v>427</v>
      </c>
      <c r="DW109" s="924"/>
      <c r="DX109" s="924"/>
      <c r="DY109" s="924"/>
      <c r="DZ109" s="957"/>
    </row>
    <row r="110" spans="1:131" s="233" customFormat="1" ht="26.25" customHeight="1" x14ac:dyDescent="0.15">
      <c r="A110" s="837" t="s">
        <v>429</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666443</v>
      </c>
      <c r="AB110" s="917"/>
      <c r="AC110" s="917"/>
      <c r="AD110" s="917"/>
      <c r="AE110" s="918"/>
      <c r="AF110" s="919">
        <v>685386</v>
      </c>
      <c r="AG110" s="917"/>
      <c r="AH110" s="917"/>
      <c r="AI110" s="917"/>
      <c r="AJ110" s="918"/>
      <c r="AK110" s="919">
        <v>720401</v>
      </c>
      <c r="AL110" s="917"/>
      <c r="AM110" s="917"/>
      <c r="AN110" s="917"/>
      <c r="AO110" s="918"/>
      <c r="AP110" s="920">
        <v>18.600000000000001</v>
      </c>
      <c r="AQ110" s="921"/>
      <c r="AR110" s="921"/>
      <c r="AS110" s="921"/>
      <c r="AT110" s="922"/>
      <c r="AU110" s="958" t="s">
        <v>75</v>
      </c>
      <c r="AV110" s="959"/>
      <c r="AW110" s="959"/>
      <c r="AX110" s="959"/>
      <c r="AY110" s="959"/>
      <c r="AZ110" s="888" t="s">
        <v>430</v>
      </c>
      <c r="BA110" s="838"/>
      <c r="BB110" s="838"/>
      <c r="BC110" s="838"/>
      <c r="BD110" s="838"/>
      <c r="BE110" s="838"/>
      <c r="BF110" s="838"/>
      <c r="BG110" s="838"/>
      <c r="BH110" s="838"/>
      <c r="BI110" s="838"/>
      <c r="BJ110" s="838"/>
      <c r="BK110" s="838"/>
      <c r="BL110" s="838"/>
      <c r="BM110" s="838"/>
      <c r="BN110" s="838"/>
      <c r="BO110" s="838"/>
      <c r="BP110" s="839"/>
      <c r="BQ110" s="889">
        <v>7815995</v>
      </c>
      <c r="BR110" s="870"/>
      <c r="BS110" s="870"/>
      <c r="BT110" s="870"/>
      <c r="BU110" s="870"/>
      <c r="BV110" s="870">
        <v>8307189</v>
      </c>
      <c r="BW110" s="870"/>
      <c r="BX110" s="870"/>
      <c r="BY110" s="870"/>
      <c r="BZ110" s="870"/>
      <c r="CA110" s="870">
        <v>8344680</v>
      </c>
      <c r="CB110" s="870"/>
      <c r="CC110" s="870"/>
      <c r="CD110" s="870"/>
      <c r="CE110" s="870"/>
      <c r="CF110" s="894">
        <v>215.2</v>
      </c>
      <c r="CG110" s="895"/>
      <c r="CH110" s="895"/>
      <c r="CI110" s="895"/>
      <c r="CJ110" s="895"/>
      <c r="CK110" s="954" t="s">
        <v>431</v>
      </c>
      <c r="CL110" s="847"/>
      <c r="CM110" s="888" t="s">
        <v>432</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433</v>
      </c>
      <c r="DH110" s="870"/>
      <c r="DI110" s="870"/>
      <c r="DJ110" s="870"/>
      <c r="DK110" s="870"/>
      <c r="DL110" s="870" t="s">
        <v>433</v>
      </c>
      <c r="DM110" s="870"/>
      <c r="DN110" s="870"/>
      <c r="DO110" s="870"/>
      <c r="DP110" s="870"/>
      <c r="DQ110" s="870" t="s">
        <v>433</v>
      </c>
      <c r="DR110" s="870"/>
      <c r="DS110" s="870"/>
      <c r="DT110" s="870"/>
      <c r="DU110" s="870"/>
      <c r="DV110" s="871" t="s">
        <v>227</v>
      </c>
      <c r="DW110" s="871"/>
      <c r="DX110" s="871"/>
      <c r="DY110" s="871"/>
      <c r="DZ110" s="872"/>
    </row>
    <row r="111" spans="1:131" s="233"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435</v>
      </c>
      <c r="AB111" s="947"/>
      <c r="AC111" s="947"/>
      <c r="AD111" s="947"/>
      <c r="AE111" s="948"/>
      <c r="AF111" s="949" t="s">
        <v>227</v>
      </c>
      <c r="AG111" s="947"/>
      <c r="AH111" s="947"/>
      <c r="AI111" s="947"/>
      <c r="AJ111" s="948"/>
      <c r="AK111" s="949" t="s">
        <v>227</v>
      </c>
      <c r="AL111" s="947"/>
      <c r="AM111" s="947"/>
      <c r="AN111" s="947"/>
      <c r="AO111" s="948"/>
      <c r="AP111" s="950" t="s">
        <v>435</v>
      </c>
      <c r="AQ111" s="951"/>
      <c r="AR111" s="951"/>
      <c r="AS111" s="951"/>
      <c r="AT111" s="952"/>
      <c r="AU111" s="960"/>
      <c r="AV111" s="961"/>
      <c r="AW111" s="961"/>
      <c r="AX111" s="961"/>
      <c r="AY111" s="961"/>
      <c r="AZ111" s="845" t="s">
        <v>436</v>
      </c>
      <c r="BA111" s="780"/>
      <c r="BB111" s="780"/>
      <c r="BC111" s="780"/>
      <c r="BD111" s="780"/>
      <c r="BE111" s="780"/>
      <c r="BF111" s="780"/>
      <c r="BG111" s="780"/>
      <c r="BH111" s="780"/>
      <c r="BI111" s="780"/>
      <c r="BJ111" s="780"/>
      <c r="BK111" s="780"/>
      <c r="BL111" s="780"/>
      <c r="BM111" s="780"/>
      <c r="BN111" s="780"/>
      <c r="BO111" s="780"/>
      <c r="BP111" s="781"/>
      <c r="BQ111" s="817" t="s">
        <v>435</v>
      </c>
      <c r="BR111" s="818"/>
      <c r="BS111" s="818"/>
      <c r="BT111" s="818"/>
      <c r="BU111" s="818"/>
      <c r="BV111" s="818" t="s">
        <v>437</v>
      </c>
      <c r="BW111" s="818"/>
      <c r="BX111" s="818"/>
      <c r="BY111" s="818"/>
      <c r="BZ111" s="818"/>
      <c r="CA111" s="818" t="s">
        <v>435</v>
      </c>
      <c r="CB111" s="818"/>
      <c r="CC111" s="818"/>
      <c r="CD111" s="818"/>
      <c r="CE111" s="818"/>
      <c r="CF111" s="903" t="s">
        <v>227</v>
      </c>
      <c r="CG111" s="904"/>
      <c r="CH111" s="904"/>
      <c r="CI111" s="904"/>
      <c r="CJ111" s="904"/>
      <c r="CK111" s="955"/>
      <c r="CL111" s="849"/>
      <c r="CM111" s="845"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227</v>
      </c>
      <c r="DH111" s="818"/>
      <c r="DI111" s="818"/>
      <c r="DJ111" s="818"/>
      <c r="DK111" s="818"/>
      <c r="DL111" s="818" t="s">
        <v>435</v>
      </c>
      <c r="DM111" s="818"/>
      <c r="DN111" s="818"/>
      <c r="DO111" s="818"/>
      <c r="DP111" s="818"/>
      <c r="DQ111" s="818" t="s">
        <v>227</v>
      </c>
      <c r="DR111" s="818"/>
      <c r="DS111" s="818"/>
      <c r="DT111" s="818"/>
      <c r="DU111" s="818"/>
      <c r="DV111" s="824" t="s">
        <v>439</v>
      </c>
      <c r="DW111" s="824"/>
      <c r="DX111" s="824"/>
      <c r="DY111" s="824"/>
      <c r="DZ111" s="825"/>
    </row>
    <row r="112" spans="1:131" s="233" customFormat="1" ht="26.25" customHeight="1" x14ac:dyDescent="0.15">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439</v>
      </c>
      <c r="AB112" s="808"/>
      <c r="AC112" s="808"/>
      <c r="AD112" s="808"/>
      <c r="AE112" s="809"/>
      <c r="AF112" s="810" t="s">
        <v>442</v>
      </c>
      <c r="AG112" s="808"/>
      <c r="AH112" s="808"/>
      <c r="AI112" s="808"/>
      <c r="AJ112" s="809"/>
      <c r="AK112" s="810" t="s">
        <v>227</v>
      </c>
      <c r="AL112" s="808"/>
      <c r="AM112" s="808"/>
      <c r="AN112" s="808"/>
      <c r="AO112" s="809"/>
      <c r="AP112" s="852" t="s">
        <v>227</v>
      </c>
      <c r="AQ112" s="853"/>
      <c r="AR112" s="853"/>
      <c r="AS112" s="853"/>
      <c r="AT112" s="854"/>
      <c r="AU112" s="960"/>
      <c r="AV112" s="961"/>
      <c r="AW112" s="961"/>
      <c r="AX112" s="961"/>
      <c r="AY112" s="961"/>
      <c r="AZ112" s="845" t="s">
        <v>443</v>
      </c>
      <c r="BA112" s="780"/>
      <c r="BB112" s="780"/>
      <c r="BC112" s="780"/>
      <c r="BD112" s="780"/>
      <c r="BE112" s="780"/>
      <c r="BF112" s="780"/>
      <c r="BG112" s="780"/>
      <c r="BH112" s="780"/>
      <c r="BI112" s="780"/>
      <c r="BJ112" s="780"/>
      <c r="BK112" s="780"/>
      <c r="BL112" s="780"/>
      <c r="BM112" s="780"/>
      <c r="BN112" s="780"/>
      <c r="BO112" s="780"/>
      <c r="BP112" s="781"/>
      <c r="BQ112" s="817">
        <v>933042</v>
      </c>
      <c r="BR112" s="818"/>
      <c r="BS112" s="818"/>
      <c r="BT112" s="818"/>
      <c r="BU112" s="818"/>
      <c r="BV112" s="818">
        <v>932978</v>
      </c>
      <c r="BW112" s="818"/>
      <c r="BX112" s="818"/>
      <c r="BY112" s="818"/>
      <c r="BZ112" s="818"/>
      <c r="CA112" s="818">
        <v>846826</v>
      </c>
      <c r="CB112" s="818"/>
      <c r="CC112" s="818"/>
      <c r="CD112" s="818"/>
      <c r="CE112" s="818"/>
      <c r="CF112" s="903">
        <v>21.8</v>
      </c>
      <c r="CG112" s="904"/>
      <c r="CH112" s="904"/>
      <c r="CI112" s="904"/>
      <c r="CJ112" s="904"/>
      <c r="CK112" s="955"/>
      <c r="CL112" s="849"/>
      <c r="CM112" s="845"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227</v>
      </c>
      <c r="DH112" s="818"/>
      <c r="DI112" s="818"/>
      <c r="DJ112" s="818"/>
      <c r="DK112" s="818"/>
      <c r="DL112" s="818" t="s">
        <v>439</v>
      </c>
      <c r="DM112" s="818"/>
      <c r="DN112" s="818"/>
      <c r="DO112" s="818"/>
      <c r="DP112" s="818"/>
      <c r="DQ112" s="818" t="s">
        <v>227</v>
      </c>
      <c r="DR112" s="818"/>
      <c r="DS112" s="818"/>
      <c r="DT112" s="818"/>
      <c r="DU112" s="818"/>
      <c r="DV112" s="824" t="s">
        <v>227</v>
      </c>
      <c r="DW112" s="824"/>
      <c r="DX112" s="824"/>
      <c r="DY112" s="824"/>
      <c r="DZ112" s="825"/>
    </row>
    <row r="113" spans="1:130" s="233"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131852</v>
      </c>
      <c r="AB113" s="947"/>
      <c r="AC113" s="947"/>
      <c r="AD113" s="947"/>
      <c r="AE113" s="948"/>
      <c r="AF113" s="949">
        <v>181131</v>
      </c>
      <c r="AG113" s="947"/>
      <c r="AH113" s="947"/>
      <c r="AI113" s="947"/>
      <c r="AJ113" s="948"/>
      <c r="AK113" s="949">
        <v>157214</v>
      </c>
      <c r="AL113" s="947"/>
      <c r="AM113" s="947"/>
      <c r="AN113" s="947"/>
      <c r="AO113" s="948"/>
      <c r="AP113" s="950">
        <v>4.0999999999999996</v>
      </c>
      <c r="AQ113" s="951"/>
      <c r="AR113" s="951"/>
      <c r="AS113" s="951"/>
      <c r="AT113" s="952"/>
      <c r="AU113" s="960"/>
      <c r="AV113" s="961"/>
      <c r="AW113" s="961"/>
      <c r="AX113" s="961"/>
      <c r="AY113" s="961"/>
      <c r="AZ113" s="845" t="s">
        <v>446</v>
      </c>
      <c r="BA113" s="780"/>
      <c r="BB113" s="780"/>
      <c r="BC113" s="780"/>
      <c r="BD113" s="780"/>
      <c r="BE113" s="780"/>
      <c r="BF113" s="780"/>
      <c r="BG113" s="780"/>
      <c r="BH113" s="780"/>
      <c r="BI113" s="780"/>
      <c r="BJ113" s="780"/>
      <c r="BK113" s="780"/>
      <c r="BL113" s="780"/>
      <c r="BM113" s="780"/>
      <c r="BN113" s="780"/>
      <c r="BO113" s="780"/>
      <c r="BP113" s="781"/>
      <c r="BQ113" s="817">
        <v>548428</v>
      </c>
      <c r="BR113" s="818"/>
      <c r="BS113" s="818"/>
      <c r="BT113" s="818"/>
      <c r="BU113" s="818"/>
      <c r="BV113" s="818">
        <v>472747</v>
      </c>
      <c r="BW113" s="818"/>
      <c r="BX113" s="818"/>
      <c r="BY113" s="818"/>
      <c r="BZ113" s="818"/>
      <c r="CA113" s="818">
        <v>365732</v>
      </c>
      <c r="CB113" s="818"/>
      <c r="CC113" s="818"/>
      <c r="CD113" s="818"/>
      <c r="CE113" s="818"/>
      <c r="CF113" s="903">
        <v>9.4</v>
      </c>
      <c r="CG113" s="904"/>
      <c r="CH113" s="904"/>
      <c r="CI113" s="904"/>
      <c r="CJ113" s="904"/>
      <c r="CK113" s="955"/>
      <c r="CL113" s="849"/>
      <c r="CM113" s="845"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227</v>
      </c>
      <c r="DH113" s="808"/>
      <c r="DI113" s="808"/>
      <c r="DJ113" s="808"/>
      <c r="DK113" s="809"/>
      <c r="DL113" s="810" t="s">
        <v>227</v>
      </c>
      <c r="DM113" s="808"/>
      <c r="DN113" s="808"/>
      <c r="DO113" s="808"/>
      <c r="DP113" s="809"/>
      <c r="DQ113" s="810" t="s">
        <v>227</v>
      </c>
      <c r="DR113" s="808"/>
      <c r="DS113" s="808"/>
      <c r="DT113" s="808"/>
      <c r="DU113" s="809"/>
      <c r="DV113" s="852" t="s">
        <v>437</v>
      </c>
      <c r="DW113" s="853"/>
      <c r="DX113" s="853"/>
      <c r="DY113" s="853"/>
      <c r="DZ113" s="854"/>
    </row>
    <row r="114" spans="1:130" s="233"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112162</v>
      </c>
      <c r="AB114" s="808"/>
      <c r="AC114" s="808"/>
      <c r="AD114" s="808"/>
      <c r="AE114" s="809"/>
      <c r="AF114" s="810">
        <v>107315</v>
      </c>
      <c r="AG114" s="808"/>
      <c r="AH114" s="808"/>
      <c r="AI114" s="808"/>
      <c r="AJ114" s="809"/>
      <c r="AK114" s="810">
        <v>109637</v>
      </c>
      <c r="AL114" s="808"/>
      <c r="AM114" s="808"/>
      <c r="AN114" s="808"/>
      <c r="AO114" s="809"/>
      <c r="AP114" s="852">
        <v>2.8</v>
      </c>
      <c r="AQ114" s="853"/>
      <c r="AR114" s="853"/>
      <c r="AS114" s="853"/>
      <c r="AT114" s="854"/>
      <c r="AU114" s="960"/>
      <c r="AV114" s="961"/>
      <c r="AW114" s="961"/>
      <c r="AX114" s="961"/>
      <c r="AY114" s="961"/>
      <c r="AZ114" s="845" t="s">
        <v>449</v>
      </c>
      <c r="BA114" s="780"/>
      <c r="BB114" s="780"/>
      <c r="BC114" s="780"/>
      <c r="BD114" s="780"/>
      <c r="BE114" s="780"/>
      <c r="BF114" s="780"/>
      <c r="BG114" s="780"/>
      <c r="BH114" s="780"/>
      <c r="BI114" s="780"/>
      <c r="BJ114" s="780"/>
      <c r="BK114" s="780"/>
      <c r="BL114" s="780"/>
      <c r="BM114" s="780"/>
      <c r="BN114" s="780"/>
      <c r="BO114" s="780"/>
      <c r="BP114" s="781"/>
      <c r="BQ114" s="817" t="s">
        <v>227</v>
      </c>
      <c r="BR114" s="818"/>
      <c r="BS114" s="818"/>
      <c r="BT114" s="818"/>
      <c r="BU114" s="818"/>
      <c r="BV114" s="818">
        <v>14669</v>
      </c>
      <c r="BW114" s="818"/>
      <c r="BX114" s="818"/>
      <c r="BY114" s="818"/>
      <c r="BZ114" s="818"/>
      <c r="CA114" s="818">
        <v>43625</v>
      </c>
      <c r="CB114" s="818"/>
      <c r="CC114" s="818"/>
      <c r="CD114" s="818"/>
      <c r="CE114" s="818"/>
      <c r="CF114" s="903">
        <v>1.1000000000000001</v>
      </c>
      <c r="CG114" s="904"/>
      <c r="CH114" s="904"/>
      <c r="CI114" s="904"/>
      <c r="CJ114" s="904"/>
      <c r="CK114" s="955"/>
      <c r="CL114" s="849"/>
      <c r="CM114" s="845"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227</v>
      </c>
      <c r="DH114" s="808"/>
      <c r="DI114" s="808"/>
      <c r="DJ114" s="808"/>
      <c r="DK114" s="809"/>
      <c r="DL114" s="810" t="s">
        <v>439</v>
      </c>
      <c r="DM114" s="808"/>
      <c r="DN114" s="808"/>
      <c r="DO114" s="808"/>
      <c r="DP114" s="809"/>
      <c r="DQ114" s="810" t="s">
        <v>435</v>
      </c>
      <c r="DR114" s="808"/>
      <c r="DS114" s="808"/>
      <c r="DT114" s="808"/>
      <c r="DU114" s="809"/>
      <c r="DV114" s="852" t="s">
        <v>227</v>
      </c>
      <c r="DW114" s="853"/>
      <c r="DX114" s="853"/>
      <c r="DY114" s="853"/>
      <c r="DZ114" s="854"/>
    </row>
    <row r="115" spans="1:130" s="233"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435</v>
      </c>
      <c r="AB115" s="947"/>
      <c r="AC115" s="947"/>
      <c r="AD115" s="947"/>
      <c r="AE115" s="948"/>
      <c r="AF115" s="949" t="s">
        <v>227</v>
      </c>
      <c r="AG115" s="947"/>
      <c r="AH115" s="947"/>
      <c r="AI115" s="947"/>
      <c r="AJ115" s="948"/>
      <c r="AK115" s="949" t="s">
        <v>452</v>
      </c>
      <c r="AL115" s="947"/>
      <c r="AM115" s="947"/>
      <c r="AN115" s="947"/>
      <c r="AO115" s="948"/>
      <c r="AP115" s="950" t="s">
        <v>433</v>
      </c>
      <c r="AQ115" s="951"/>
      <c r="AR115" s="951"/>
      <c r="AS115" s="951"/>
      <c r="AT115" s="952"/>
      <c r="AU115" s="960"/>
      <c r="AV115" s="961"/>
      <c r="AW115" s="961"/>
      <c r="AX115" s="961"/>
      <c r="AY115" s="961"/>
      <c r="AZ115" s="845" t="s">
        <v>453</v>
      </c>
      <c r="BA115" s="780"/>
      <c r="BB115" s="780"/>
      <c r="BC115" s="780"/>
      <c r="BD115" s="780"/>
      <c r="BE115" s="780"/>
      <c r="BF115" s="780"/>
      <c r="BG115" s="780"/>
      <c r="BH115" s="780"/>
      <c r="BI115" s="780"/>
      <c r="BJ115" s="780"/>
      <c r="BK115" s="780"/>
      <c r="BL115" s="780"/>
      <c r="BM115" s="780"/>
      <c r="BN115" s="780"/>
      <c r="BO115" s="780"/>
      <c r="BP115" s="781"/>
      <c r="BQ115" s="817" t="s">
        <v>439</v>
      </c>
      <c r="BR115" s="818"/>
      <c r="BS115" s="818"/>
      <c r="BT115" s="818"/>
      <c r="BU115" s="818"/>
      <c r="BV115" s="818" t="s">
        <v>435</v>
      </c>
      <c r="BW115" s="818"/>
      <c r="BX115" s="818"/>
      <c r="BY115" s="818"/>
      <c r="BZ115" s="818"/>
      <c r="CA115" s="818" t="s">
        <v>439</v>
      </c>
      <c r="CB115" s="818"/>
      <c r="CC115" s="818"/>
      <c r="CD115" s="818"/>
      <c r="CE115" s="818"/>
      <c r="CF115" s="903" t="s">
        <v>227</v>
      </c>
      <c r="CG115" s="904"/>
      <c r="CH115" s="904"/>
      <c r="CI115" s="904"/>
      <c r="CJ115" s="904"/>
      <c r="CK115" s="955"/>
      <c r="CL115" s="849"/>
      <c r="CM115" s="845" t="s">
        <v>454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439</v>
      </c>
      <c r="DH115" s="808"/>
      <c r="DI115" s="808"/>
      <c r="DJ115" s="808"/>
      <c r="DK115" s="809"/>
      <c r="DL115" s="810" t="s">
        <v>452</v>
      </c>
      <c r="DM115" s="808"/>
      <c r="DN115" s="808"/>
      <c r="DO115" s="808"/>
      <c r="DP115" s="809"/>
      <c r="DQ115" s="810" t="s">
        <v>227</v>
      </c>
      <c r="DR115" s="808"/>
      <c r="DS115" s="808"/>
      <c r="DT115" s="808"/>
      <c r="DU115" s="809"/>
      <c r="DV115" s="852" t="s">
        <v>439</v>
      </c>
      <c r="DW115" s="853"/>
      <c r="DX115" s="853"/>
      <c r="DY115" s="853"/>
      <c r="DZ115" s="854"/>
    </row>
    <row r="116" spans="1:130" s="233" customFormat="1" ht="26.25" customHeight="1" x14ac:dyDescent="0.15">
      <c r="A116" s="944"/>
      <c r="B116" s="945"/>
      <c r="C116" s="867" t="s">
        <v>455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4238</v>
      </c>
      <c r="AB116" s="808"/>
      <c r="AC116" s="808"/>
      <c r="AD116" s="808"/>
      <c r="AE116" s="809"/>
      <c r="AF116" s="810">
        <v>1349</v>
      </c>
      <c r="AG116" s="808"/>
      <c r="AH116" s="808"/>
      <c r="AI116" s="808"/>
      <c r="AJ116" s="809"/>
      <c r="AK116" s="810">
        <v>345</v>
      </c>
      <c r="AL116" s="808"/>
      <c r="AM116" s="808"/>
      <c r="AN116" s="808"/>
      <c r="AO116" s="809"/>
      <c r="AP116" s="852">
        <v>0</v>
      </c>
      <c r="AQ116" s="853"/>
      <c r="AR116" s="853"/>
      <c r="AS116" s="853"/>
      <c r="AT116" s="854"/>
      <c r="AU116" s="960"/>
      <c r="AV116" s="961"/>
      <c r="AW116" s="961"/>
      <c r="AX116" s="961"/>
      <c r="AY116" s="961"/>
      <c r="AZ116" s="937" t="s">
        <v>456</v>
      </c>
      <c r="BA116" s="938"/>
      <c r="BB116" s="938"/>
      <c r="BC116" s="938"/>
      <c r="BD116" s="938"/>
      <c r="BE116" s="938"/>
      <c r="BF116" s="938"/>
      <c r="BG116" s="938"/>
      <c r="BH116" s="938"/>
      <c r="BI116" s="938"/>
      <c r="BJ116" s="938"/>
      <c r="BK116" s="938"/>
      <c r="BL116" s="938"/>
      <c r="BM116" s="938"/>
      <c r="BN116" s="938"/>
      <c r="BO116" s="938"/>
      <c r="BP116" s="939"/>
      <c r="BQ116" s="817" t="s">
        <v>435</v>
      </c>
      <c r="BR116" s="818"/>
      <c r="BS116" s="818"/>
      <c r="BT116" s="818"/>
      <c r="BU116" s="818"/>
      <c r="BV116" s="818" t="s">
        <v>452</v>
      </c>
      <c r="BW116" s="818"/>
      <c r="BX116" s="818"/>
      <c r="BY116" s="818"/>
      <c r="BZ116" s="818"/>
      <c r="CA116" s="818" t="s">
        <v>437</v>
      </c>
      <c r="CB116" s="818"/>
      <c r="CC116" s="818"/>
      <c r="CD116" s="818"/>
      <c r="CE116" s="818"/>
      <c r="CF116" s="903" t="s">
        <v>442</v>
      </c>
      <c r="CG116" s="904"/>
      <c r="CH116" s="904"/>
      <c r="CI116" s="904"/>
      <c r="CJ116" s="904"/>
      <c r="CK116" s="955"/>
      <c r="CL116" s="849"/>
      <c r="CM116" s="845" t="s">
        <v>457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227</v>
      </c>
      <c r="DH116" s="808"/>
      <c r="DI116" s="808"/>
      <c r="DJ116" s="808"/>
      <c r="DK116" s="809"/>
      <c r="DL116" s="810" t="s">
        <v>439</v>
      </c>
      <c r="DM116" s="808"/>
      <c r="DN116" s="808"/>
      <c r="DO116" s="808"/>
      <c r="DP116" s="809"/>
      <c r="DQ116" s="810" t="s">
        <v>227</v>
      </c>
      <c r="DR116" s="808"/>
      <c r="DS116" s="808"/>
      <c r="DT116" s="808"/>
      <c r="DU116" s="809"/>
      <c r="DV116" s="852" t="s">
        <v>452</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458</v>
      </c>
      <c r="Z117" s="925"/>
      <c r="AA117" s="930">
        <v>914695</v>
      </c>
      <c r="AB117" s="931"/>
      <c r="AC117" s="931"/>
      <c r="AD117" s="931"/>
      <c r="AE117" s="932"/>
      <c r="AF117" s="933">
        <v>975181</v>
      </c>
      <c r="AG117" s="931"/>
      <c r="AH117" s="931"/>
      <c r="AI117" s="931"/>
      <c r="AJ117" s="932"/>
      <c r="AK117" s="933">
        <v>987597</v>
      </c>
      <c r="AL117" s="931"/>
      <c r="AM117" s="931"/>
      <c r="AN117" s="931"/>
      <c r="AO117" s="932"/>
      <c r="AP117" s="934"/>
      <c r="AQ117" s="935"/>
      <c r="AR117" s="935"/>
      <c r="AS117" s="935"/>
      <c r="AT117" s="936"/>
      <c r="AU117" s="960"/>
      <c r="AV117" s="961"/>
      <c r="AW117" s="961"/>
      <c r="AX117" s="961"/>
      <c r="AY117" s="961"/>
      <c r="AZ117" s="891" t="s">
        <v>459</v>
      </c>
      <c r="BA117" s="892"/>
      <c r="BB117" s="892"/>
      <c r="BC117" s="892"/>
      <c r="BD117" s="892"/>
      <c r="BE117" s="892"/>
      <c r="BF117" s="892"/>
      <c r="BG117" s="892"/>
      <c r="BH117" s="892"/>
      <c r="BI117" s="892"/>
      <c r="BJ117" s="892"/>
      <c r="BK117" s="892"/>
      <c r="BL117" s="892"/>
      <c r="BM117" s="892"/>
      <c r="BN117" s="892"/>
      <c r="BO117" s="892"/>
      <c r="BP117" s="893"/>
      <c r="BQ117" s="817" t="s">
        <v>227</v>
      </c>
      <c r="BR117" s="818"/>
      <c r="BS117" s="818"/>
      <c r="BT117" s="818"/>
      <c r="BU117" s="818"/>
      <c r="BV117" s="818" t="s">
        <v>460</v>
      </c>
      <c r="BW117" s="818"/>
      <c r="BX117" s="818"/>
      <c r="BY117" s="818"/>
      <c r="BZ117" s="818"/>
      <c r="CA117" s="818" t="s">
        <v>437</v>
      </c>
      <c r="CB117" s="818"/>
      <c r="CC117" s="818"/>
      <c r="CD117" s="818"/>
      <c r="CE117" s="818"/>
      <c r="CF117" s="903" t="s">
        <v>433</v>
      </c>
      <c r="CG117" s="904"/>
      <c r="CH117" s="904"/>
      <c r="CI117" s="904"/>
      <c r="CJ117" s="904"/>
      <c r="CK117" s="955"/>
      <c r="CL117" s="849"/>
      <c r="CM117" s="845"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227</v>
      </c>
      <c r="DH117" s="808"/>
      <c r="DI117" s="808"/>
      <c r="DJ117" s="808"/>
      <c r="DK117" s="809"/>
      <c r="DL117" s="810" t="s">
        <v>435</v>
      </c>
      <c r="DM117" s="808"/>
      <c r="DN117" s="808"/>
      <c r="DO117" s="808"/>
      <c r="DP117" s="809"/>
      <c r="DQ117" s="810" t="s">
        <v>227</v>
      </c>
      <c r="DR117" s="808"/>
      <c r="DS117" s="808"/>
      <c r="DT117" s="808"/>
      <c r="DU117" s="809"/>
      <c r="DV117" s="852" t="s">
        <v>227</v>
      </c>
      <c r="DW117" s="853"/>
      <c r="DX117" s="853"/>
      <c r="DY117" s="853"/>
      <c r="DZ117" s="854"/>
    </row>
    <row r="118" spans="1:130" s="233"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307</v>
      </c>
      <c r="AL118" s="924"/>
      <c r="AM118" s="924"/>
      <c r="AN118" s="924"/>
      <c r="AO118" s="925"/>
      <c r="AP118" s="927" t="s">
        <v>427</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227</v>
      </c>
      <c r="BR118" s="873"/>
      <c r="BS118" s="873"/>
      <c r="BT118" s="873"/>
      <c r="BU118" s="873"/>
      <c r="BV118" s="873" t="s">
        <v>460</v>
      </c>
      <c r="BW118" s="873"/>
      <c r="BX118" s="873"/>
      <c r="BY118" s="873"/>
      <c r="BZ118" s="873"/>
      <c r="CA118" s="873" t="s">
        <v>227</v>
      </c>
      <c r="CB118" s="873"/>
      <c r="CC118" s="873"/>
      <c r="CD118" s="873"/>
      <c r="CE118" s="873"/>
      <c r="CF118" s="903" t="s">
        <v>227</v>
      </c>
      <c r="CG118" s="904"/>
      <c r="CH118" s="904"/>
      <c r="CI118" s="904"/>
      <c r="CJ118" s="904"/>
      <c r="CK118" s="955"/>
      <c r="CL118" s="849"/>
      <c r="CM118" s="845"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227</v>
      </c>
      <c r="DH118" s="808"/>
      <c r="DI118" s="808"/>
      <c r="DJ118" s="808"/>
      <c r="DK118" s="809"/>
      <c r="DL118" s="810" t="s">
        <v>227</v>
      </c>
      <c r="DM118" s="808"/>
      <c r="DN118" s="808"/>
      <c r="DO118" s="808"/>
      <c r="DP118" s="809"/>
      <c r="DQ118" s="810" t="s">
        <v>227</v>
      </c>
      <c r="DR118" s="808"/>
      <c r="DS118" s="808"/>
      <c r="DT118" s="808"/>
      <c r="DU118" s="809"/>
      <c r="DV118" s="852" t="s">
        <v>227</v>
      </c>
      <c r="DW118" s="853"/>
      <c r="DX118" s="853"/>
      <c r="DY118" s="853"/>
      <c r="DZ118" s="854"/>
    </row>
    <row r="119" spans="1:130" s="233" customFormat="1" ht="26.25" customHeight="1" x14ac:dyDescent="0.15">
      <c r="A119" s="846" t="s">
        <v>431</v>
      </c>
      <c r="B119" s="847"/>
      <c r="C119" s="888" t="s">
        <v>432</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227</v>
      </c>
      <c r="AB119" s="917"/>
      <c r="AC119" s="917"/>
      <c r="AD119" s="917"/>
      <c r="AE119" s="918"/>
      <c r="AF119" s="919" t="s">
        <v>227</v>
      </c>
      <c r="AG119" s="917"/>
      <c r="AH119" s="917"/>
      <c r="AI119" s="917"/>
      <c r="AJ119" s="918"/>
      <c r="AK119" s="919" t="s">
        <v>227</v>
      </c>
      <c r="AL119" s="917"/>
      <c r="AM119" s="917"/>
      <c r="AN119" s="917"/>
      <c r="AO119" s="918"/>
      <c r="AP119" s="920" t="s">
        <v>227</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464</v>
      </c>
      <c r="BP119" s="906"/>
      <c r="BQ119" s="907">
        <v>9297465</v>
      </c>
      <c r="BR119" s="873"/>
      <c r="BS119" s="873"/>
      <c r="BT119" s="873"/>
      <c r="BU119" s="873"/>
      <c r="BV119" s="873">
        <v>9727583</v>
      </c>
      <c r="BW119" s="873"/>
      <c r="BX119" s="873"/>
      <c r="BY119" s="873"/>
      <c r="BZ119" s="873"/>
      <c r="CA119" s="873">
        <v>9600863</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227</v>
      </c>
      <c r="DH119" s="792"/>
      <c r="DI119" s="792"/>
      <c r="DJ119" s="792"/>
      <c r="DK119" s="793"/>
      <c r="DL119" s="794" t="s">
        <v>227</v>
      </c>
      <c r="DM119" s="792"/>
      <c r="DN119" s="792"/>
      <c r="DO119" s="792"/>
      <c r="DP119" s="793"/>
      <c r="DQ119" s="794" t="s">
        <v>227</v>
      </c>
      <c r="DR119" s="792"/>
      <c r="DS119" s="792"/>
      <c r="DT119" s="792"/>
      <c r="DU119" s="793"/>
      <c r="DV119" s="876" t="s">
        <v>227</v>
      </c>
      <c r="DW119" s="877"/>
      <c r="DX119" s="877"/>
      <c r="DY119" s="877"/>
      <c r="DZ119" s="878"/>
    </row>
    <row r="120" spans="1:130" s="233" customFormat="1" ht="26.25" customHeight="1" x14ac:dyDescent="0.15">
      <c r="A120" s="848"/>
      <c r="B120" s="849"/>
      <c r="C120" s="845"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227</v>
      </c>
      <c r="AB120" s="808"/>
      <c r="AC120" s="808"/>
      <c r="AD120" s="808"/>
      <c r="AE120" s="809"/>
      <c r="AF120" s="810" t="s">
        <v>227</v>
      </c>
      <c r="AG120" s="808"/>
      <c r="AH120" s="808"/>
      <c r="AI120" s="808"/>
      <c r="AJ120" s="809"/>
      <c r="AK120" s="810" t="s">
        <v>227</v>
      </c>
      <c r="AL120" s="808"/>
      <c r="AM120" s="808"/>
      <c r="AN120" s="808"/>
      <c r="AO120" s="809"/>
      <c r="AP120" s="852" t="s">
        <v>437</v>
      </c>
      <c r="AQ120" s="853"/>
      <c r="AR120" s="853"/>
      <c r="AS120" s="853"/>
      <c r="AT120" s="854"/>
      <c r="AU120" s="908" t="s">
        <v>466</v>
      </c>
      <c r="AV120" s="909"/>
      <c r="AW120" s="909"/>
      <c r="AX120" s="909"/>
      <c r="AY120" s="910"/>
      <c r="AZ120" s="888" t="s">
        <v>467</v>
      </c>
      <c r="BA120" s="838"/>
      <c r="BB120" s="838"/>
      <c r="BC120" s="838"/>
      <c r="BD120" s="838"/>
      <c r="BE120" s="838"/>
      <c r="BF120" s="838"/>
      <c r="BG120" s="838"/>
      <c r="BH120" s="838"/>
      <c r="BI120" s="838"/>
      <c r="BJ120" s="838"/>
      <c r="BK120" s="838"/>
      <c r="BL120" s="838"/>
      <c r="BM120" s="838"/>
      <c r="BN120" s="838"/>
      <c r="BO120" s="838"/>
      <c r="BP120" s="839"/>
      <c r="BQ120" s="889">
        <v>2099384</v>
      </c>
      <c r="BR120" s="870"/>
      <c r="BS120" s="870"/>
      <c r="BT120" s="870"/>
      <c r="BU120" s="870"/>
      <c r="BV120" s="870">
        <v>2134246</v>
      </c>
      <c r="BW120" s="870"/>
      <c r="BX120" s="870"/>
      <c r="BY120" s="870"/>
      <c r="BZ120" s="870"/>
      <c r="CA120" s="870">
        <v>2686262</v>
      </c>
      <c r="CB120" s="870"/>
      <c r="CC120" s="870"/>
      <c r="CD120" s="870"/>
      <c r="CE120" s="870"/>
      <c r="CF120" s="894">
        <v>69.3</v>
      </c>
      <c r="CG120" s="895"/>
      <c r="CH120" s="895"/>
      <c r="CI120" s="895"/>
      <c r="CJ120" s="895"/>
      <c r="CK120" s="896" t="s">
        <v>468</v>
      </c>
      <c r="CL120" s="880"/>
      <c r="CM120" s="880"/>
      <c r="CN120" s="880"/>
      <c r="CO120" s="881"/>
      <c r="CP120" s="900" t="s">
        <v>408</v>
      </c>
      <c r="CQ120" s="901"/>
      <c r="CR120" s="901"/>
      <c r="CS120" s="901"/>
      <c r="CT120" s="901"/>
      <c r="CU120" s="901"/>
      <c r="CV120" s="901"/>
      <c r="CW120" s="901"/>
      <c r="CX120" s="901"/>
      <c r="CY120" s="901"/>
      <c r="CZ120" s="901"/>
      <c r="DA120" s="901"/>
      <c r="DB120" s="901"/>
      <c r="DC120" s="901"/>
      <c r="DD120" s="901"/>
      <c r="DE120" s="901"/>
      <c r="DF120" s="902"/>
      <c r="DG120" s="889">
        <v>933042</v>
      </c>
      <c r="DH120" s="870"/>
      <c r="DI120" s="870"/>
      <c r="DJ120" s="870"/>
      <c r="DK120" s="870"/>
      <c r="DL120" s="870">
        <v>932978</v>
      </c>
      <c r="DM120" s="870"/>
      <c r="DN120" s="870"/>
      <c r="DO120" s="870"/>
      <c r="DP120" s="870"/>
      <c r="DQ120" s="870">
        <v>846826</v>
      </c>
      <c r="DR120" s="870"/>
      <c r="DS120" s="870"/>
      <c r="DT120" s="870"/>
      <c r="DU120" s="870"/>
      <c r="DV120" s="871">
        <v>21.8</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227</v>
      </c>
      <c r="AB121" s="808"/>
      <c r="AC121" s="808"/>
      <c r="AD121" s="808"/>
      <c r="AE121" s="809"/>
      <c r="AF121" s="810" t="s">
        <v>227</v>
      </c>
      <c r="AG121" s="808"/>
      <c r="AH121" s="808"/>
      <c r="AI121" s="808"/>
      <c r="AJ121" s="809"/>
      <c r="AK121" s="810" t="s">
        <v>437</v>
      </c>
      <c r="AL121" s="808"/>
      <c r="AM121" s="808"/>
      <c r="AN121" s="808"/>
      <c r="AO121" s="809"/>
      <c r="AP121" s="852" t="s">
        <v>227</v>
      </c>
      <c r="AQ121" s="853"/>
      <c r="AR121" s="853"/>
      <c r="AS121" s="853"/>
      <c r="AT121" s="854"/>
      <c r="AU121" s="911"/>
      <c r="AV121" s="912"/>
      <c r="AW121" s="912"/>
      <c r="AX121" s="912"/>
      <c r="AY121" s="913"/>
      <c r="AZ121" s="845" t="s">
        <v>470</v>
      </c>
      <c r="BA121" s="780"/>
      <c r="BB121" s="780"/>
      <c r="BC121" s="780"/>
      <c r="BD121" s="780"/>
      <c r="BE121" s="780"/>
      <c r="BF121" s="780"/>
      <c r="BG121" s="780"/>
      <c r="BH121" s="780"/>
      <c r="BI121" s="780"/>
      <c r="BJ121" s="780"/>
      <c r="BK121" s="780"/>
      <c r="BL121" s="780"/>
      <c r="BM121" s="780"/>
      <c r="BN121" s="780"/>
      <c r="BO121" s="780"/>
      <c r="BP121" s="781"/>
      <c r="BQ121" s="817">
        <v>408025</v>
      </c>
      <c r="BR121" s="818"/>
      <c r="BS121" s="818"/>
      <c r="BT121" s="818"/>
      <c r="BU121" s="818"/>
      <c r="BV121" s="818">
        <v>478945</v>
      </c>
      <c r="BW121" s="818"/>
      <c r="BX121" s="818"/>
      <c r="BY121" s="818"/>
      <c r="BZ121" s="818"/>
      <c r="CA121" s="818">
        <v>475088</v>
      </c>
      <c r="CB121" s="818"/>
      <c r="CC121" s="818"/>
      <c r="CD121" s="818"/>
      <c r="CE121" s="818"/>
      <c r="CF121" s="903">
        <v>12.3</v>
      </c>
      <c r="CG121" s="904"/>
      <c r="CH121" s="904"/>
      <c r="CI121" s="904"/>
      <c r="CJ121" s="904"/>
      <c r="CK121" s="897"/>
      <c r="CL121" s="883"/>
      <c r="CM121" s="883"/>
      <c r="CN121" s="883"/>
      <c r="CO121" s="884"/>
      <c r="CP121" s="863" t="s">
        <v>471</v>
      </c>
      <c r="CQ121" s="864"/>
      <c r="CR121" s="864"/>
      <c r="CS121" s="864"/>
      <c r="CT121" s="864"/>
      <c r="CU121" s="864"/>
      <c r="CV121" s="864"/>
      <c r="CW121" s="864"/>
      <c r="CX121" s="864"/>
      <c r="CY121" s="864"/>
      <c r="CZ121" s="864"/>
      <c r="DA121" s="864"/>
      <c r="DB121" s="864"/>
      <c r="DC121" s="864"/>
      <c r="DD121" s="864"/>
      <c r="DE121" s="864"/>
      <c r="DF121" s="865"/>
      <c r="DG121" s="817" t="s">
        <v>227</v>
      </c>
      <c r="DH121" s="818"/>
      <c r="DI121" s="818"/>
      <c r="DJ121" s="818"/>
      <c r="DK121" s="818"/>
      <c r="DL121" s="818" t="s">
        <v>227</v>
      </c>
      <c r="DM121" s="818"/>
      <c r="DN121" s="818"/>
      <c r="DO121" s="818"/>
      <c r="DP121" s="818"/>
      <c r="DQ121" s="818" t="s">
        <v>227</v>
      </c>
      <c r="DR121" s="818"/>
      <c r="DS121" s="818"/>
      <c r="DT121" s="818"/>
      <c r="DU121" s="818"/>
      <c r="DV121" s="824" t="s">
        <v>227</v>
      </c>
      <c r="DW121" s="824"/>
      <c r="DX121" s="824"/>
      <c r="DY121" s="824"/>
      <c r="DZ121" s="825"/>
    </row>
    <row r="122" spans="1:130" s="233" customFormat="1" ht="26.25" customHeight="1" x14ac:dyDescent="0.15">
      <c r="A122" s="848"/>
      <c r="B122" s="849"/>
      <c r="C122" s="845"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227</v>
      </c>
      <c r="AB122" s="808"/>
      <c r="AC122" s="808"/>
      <c r="AD122" s="808"/>
      <c r="AE122" s="809"/>
      <c r="AF122" s="810" t="s">
        <v>227</v>
      </c>
      <c r="AG122" s="808"/>
      <c r="AH122" s="808"/>
      <c r="AI122" s="808"/>
      <c r="AJ122" s="809"/>
      <c r="AK122" s="810" t="s">
        <v>227</v>
      </c>
      <c r="AL122" s="808"/>
      <c r="AM122" s="808"/>
      <c r="AN122" s="808"/>
      <c r="AO122" s="809"/>
      <c r="AP122" s="852" t="s">
        <v>227</v>
      </c>
      <c r="AQ122" s="853"/>
      <c r="AR122" s="853"/>
      <c r="AS122" s="853"/>
      <c r="AT122" s="854"/>
      <c r="AU122" s="911"/>
      <c r="AV122" s="912"/>
      <c r="AW122" s="912"/>
      <c r="AX122" s="912"/>
      <c r="AY122" s="913"/>
      <c r="AZ122" s="866" t="s">
        <v>472</v>
      </c>
      <c r="BA122" s="867"/>
      <c r="BB122" s="867"/>
      <c r="BC122" s="867"/>
      <c r="BD122" s="867"/>
      <c r="BE122" s="867"/>
      <c r="BF122" s="867"/>
      <c r="BG122" s="867"/>
      <c r="BH122" s="867"/>
      <c r="BI122" s="867"/>
      <c r="BJ122" s="867"/>
      <c r="BK122" s="867"/>
      <c r="BL122" s="867"/>
      <c r="BM122" s="867"/>
      <c r="BN122" s="867"/>
      <c r="BO122" s="867"/>
      <c r="BP122" s="868"/>
      <c r="BQ122" s="907">
        <v>6045760</v>
      </c>
      <c r="BR122" s="873"/>
      <c r="BS122" s="873"/>
      <c r="BT122" s="873"/>
      <c r="BU122" s="873"/>
      <c r="BV122" s="873">
        <v>6193374</v>
      </c>
      <c r="BW122" s="873"/>
      <c r="BX122" s="873"/>
      <c r="BY122" s="873"/>
      <c r="BZ122" s="873"/>
      <c r="CA122" s="873">
        <v>5762057</v>
      </c>
      <c r="CB122" s="873"/>
      <c r="CC122" s="873"/>
      <c r="CD122" s="873"/>
      <c r="CE122" s="873"/>
      <c r="CF122" s="874">
        <v>148.6</v>
      </c>
      <c r="CG122" s="875"/>
      <c r="CH122" s="875"/>
      <c r="CI122" s="875"/>
      <c r="CJ122" s="875"/>
      <c r="CK122" s="897"/>
      <c r="CL122" s="883"/>
      <c r="CM122" s="883"/>
      <c r="CN122" s="883"/>
      <c r="CO122" s="884"/>
      <c r="CP122" s="863" t="s">
        <v>404</v>
      </c>
      <c r="CQ122" s="864"/>
      <c r="CR122" s="864"/>
      <c r="CS122" s="864"/>
      <c r="CT122" s="864"/>
      <c r="CU122" s="864"/>
      <c r="CV122" s="864"/>
      <c r="CW122" s="864"/>
      <c r="CX122" s="864"/>
      <c r="CY122" s="864"/>
      <c r="CZ122" s="864"/>
      <c r="DA122" s="864"/>
      <c r="DB122" s="864"/>
      <c r="DC122" s="864"/>
      <c r="DD122" s="864"/>
      <c r="DE122" s="864"/>
      <c r="DF122" s="865"/>
      <c r="DG122" s="817" t="s">
        <v>227</v>
      </c>
      <c r="DH122" s="818"/>
      <c r="DI122" s="818"/>
      <c r="DJ122" s="818"/>
      <c r="DK122" s="818"/>
      <c r="DL122" s="818" t="s">
        <v>433</v>
      </c>
      <c r="DM122" s="818"/>
      <c r="DN122" s="818"/>
      <c r="DO122" s="818"/>
      <c r="DP122" s="818"/>
      <c r="DQ122" s="818" t="s">
        <v>442</v>
      </c>
      <c r="DR122" s="818"/>
      <c r="DS122" s="818"/>
      <c r="DT122" s="818"/>
      <c r="DU122" s="818"/>
      <c r="DV122" s="824" t="s">
        <v>442</v>
      </c>
      <c r="DW122" s="824"/>
      <c r="DX122" s="824"/>
      <c r="DY122" s="824"/>
      <c r="DZ122" s="825"/>
    </row>
    <row r="123" spans="1:130" s="233" customFormat="1" ht="26.25" customHeight="1" x14ac:dyDescent="0.15">
      <c r="A123" s="848"/>
      <c r="B123" s="849"/>
      <c r="C123" s="845" t="s">
        <v>457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227</v>
      </c>
      <c r="AB123" s="808"/>
      <c r="AC123" s="808"/>
      <c r="AD123" s="808"/>
      <c r="AE123" s="809"/>
      <c r="AF123" s="810" t="s">
        <v>227</v>
      </c>
      <c r="AG123" s="808"/>
      <c r="AH123" s="808"/>
      <c r="AI123" s="808"/>
      <c r="AJ123" s="809"/>
      <c r="AK123" s="810" t="s">
        <v>227</v>
      </c>
      <c r="AL123" s="808"/>
      <c r="AM123" s="808"/>
      <c r="AN123" s="808"/>
      <c r="AO123" s="809"/>
      <c r="AP123" s="852" t="s">
        <v>227</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473</v>
      </c>
      <c r="BP123" s="906"/>
      <c r="BQ123" s="860">
        <v>8553169</v>
      </c>
      <c r="BR123" s="861"/>
      <c r="BS123" s="861"/>
      <c r="BT123" s="861"/>
      <c r="BU123" s="861"/>
      <c r="BV123" s="861">
        <v>8806565</v>
      </c>
      <c r="BW123" s="861"/>
      <c r="BX123" s="861"/>
      <c r="BY123" s="861"/>
      <c r="BZ123" s="861"/>
      <c r="CA123" s="861">
        <v>8923407</v>
      </c>
      <c r="CB123" s="861"/>
      <c r="CC123" s="861"/>
      <c r="CD123" s="861"/>
      <c r="CE123" s="861"/>
      <c r="CF123" s="776"/>
      <c r="CG123" s="777"/>
      <c r="CH123" s="777"/>
      <c r="CI123" s="777"/>
      <c r="CJ123" s="862"/>
      <c r="CK123" s="897"/>
      <c r="CL123" s="883"/>
      <c r="CM123" s="883"/>
      <c r="CN123" s="883"/>
      <c r="CO123" s="884"/>
      <c r="CP123" s="863" t="s">
        <v>474</v>
      </c>
      <c r="CQ123" s="864"/>
      <c r="CR123" s="864"/>
      <c r="CS123" s="864"/>
      <c r="CT123" s="864"/>
      <c r="CU123" s="864"/>
      <c r="CV123" s="864"/>
      <c r="CW123" s="864"/>
      <c r="CX123" s="864"/>
      <c r="CY123" s="864"/>
      <c r="CZ123" s="864"/>
      <c r="DA123" s="864"/>
      <c r="DB123" s="864"/>
      <c r="DC123" s="864"/>
      <c r="DD123" s="864"/>
      <c r="DE123" s="864"/>
      <c r="DF123" s="865"/>
      <c r="DG123" s="807" t="s">
        <v>433</v>
      </c>
      <c r="DH123" s="808"/>
      <c r="DI123" s="808"/>
      <c r="DJ123" s="808"/>
      <c r="DK123" s="809"/>
      <c r="DL123" s="810" t="s">
        <v>442</v>
      </c>
      <c r="DM123" s="808"/>
      <c r="DN123" s="808"/>
      <c r="DO123" s="808"/>
      <c r="DP123" s="809"/>
      <c r="DQ123" s="810" t="s">
        <v>433</v>
      </c>
      <c r="DR123" s="808"/>
      <c r="DS123" s="808"/>
      <c r="DT123" s="808"/>
      <c r="DU123" s="809"/>
      <c r="DV123" s="852" t="s">
        <v>433</v>
      </c>
      <c r="DW123" s="853"/>
      <c r="DX123" s="853"/>
      <c r="DY123" s="853"/>
      <c r="DZ123" s="854"/>
    </row>
    <row r="124" spans="1:130" s="233" customFormat="1" ht="26.25" customHeight="1" thickBot="1" x14ac:dyDescent="0.2">
      <c r="A124" s="848"/>
      <c r="B124" s="849"/>
      <c r="C124" s="845"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227</v>
      </c>
      <c r="AB124" s="808"/>
      <c r="AC124" s="808"/>
      <c r="AD124" s="808"/>
      <c r="AE124" s="809"/>
      <c r="AF124" s="810" t="s">
        <v>433</v>
      </c>
      <c r="AG124" s="808"/>
      <c r="AH124" s="808"/>
      <c r="AI124" s="808"/>
      <c r="AJ124" s="809"/>
      <c r="AK124" s="810" t="s">
        <v>433</v>
      </c>
      <c r="AL124" s="808"/>
      <c r="AM124" s="808"/>
      <c r="AN124" s="808"/>
      <c r="AO124" s="809"/>
      <c r="AP124" s="852" t="s">
        <v>433</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22.2</v>
      </c>
      <c r="BR124" s="859"/>
      <c r="BS124" s="859"/>
      <c r="BT124" s="859"/>
      <c r="BU124" s="859"/>
      <c r="BV124" s="859">
        <v>25.7</v>
      </c>
      <c r="BW124" s="859"/>
      <c r="BX124" s="859"/>
      <c r="BY124" s="859"/>
      <c r="BZ124" s="859"/>
      <c r="CA124" s="859">
        <v>17.399999999999999</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t="s">
        <v>227</v>
      </c>
      <c r="DH124" s="792"/>
      <c r="DI124" s="792"/>
      <c r="DJ124" s="792"/>
      <c r="DK124" s="793"/>
      <c r="DL124" s="794" t="s">
        <v>227</v>
      </c>
      <c r="DM124" s="792"/>
      <c r="DN124" s="792"/>
      <c r="DO124" s="792"/>
      <c r="DP124" s="793"/>
      <c r="DQ124" s="794" t="s">
        <v>227</v>
      </c>
      <c r="DR124" s="792"/>
      <c r="DS124" s="792"/>
      <c r="DT124" s="792"/>
      <c r="DU124" s="793"/>
      <c r="DV124" s="876" t="s">
        <v>227</v>
      </c>
      <c r="DW124" s="877"/>
      <c r="DX124" s="877"/>
      <c r="DY124" s="877"/>
      <c r="DZ124" s="878"/>
    </row>
    <row r="125" spans="1:130" s="233" customFormat="1" ht="26.25" customHeight="1" x14ac:dyDescent="0.15">
      <c r="A125" s="848"/>
      <c r="B125" s="849"/>
      <c r="C125" s="845"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437</v>
      </c>
      <c r="AB125" s="808"/>
      <c r="AC125" s="808"/>
      <c r="AD125" s="808"/>
      <c r="AE125" s="809"/>
      <c r="AF125" s="810" t="s">
        <v>227</v>
      </c>
      <c r="AG125" s="808"/>
      <c r="AH125" s="808"/>
      <c r="AI125" s="808"/>
      <c r="AJ125" s="809"/>
      <c r="AK125" s="810" t="s">
        <v>227</v>
      </c>
      <c r="AL125" s="808"/>
      <c r="AM125" s="808"/>
      <c r="AN125" s="808"/>
      <c r="AO125" s="809"/>
      <c r="AP125" s="852" t="s">
        <v>227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477</v>
      </c>
      <c r="CL125" s="880"/>
      <c r="CM125" s="880"/>
      <c r="CN125" s="880"/>
      <c r="CO125" s="881"/>
      <c r="CP125" s="888" t="s">
        <v>478</v>
      </c>
      <c r="CQ125" s="838"/>
      <c r="CR125" s="838"/>
      <c r="CS125" s="838"/>
      <c r="CT125" s="838"/>
      <c r="CU125" s="838"/>
      <c r="CV125" s="838"/>
      <c r="CW125" s="838"/>
      <c r="CX125" s="838"/>
      <c r="CY125" s="838"/>
      <c r="CZ125" s="838"/>
      <c r="DA125" s="838"/>
      <c r="DB125" s="838"/>
      <c r="DC125" s="838"/>
      <c r="DD125" s="838"/>
      <c r="DE125" s="838"/>
      <c r="DF125" s="839"/>
      <c r="DG125" s="889" t="s">
        <v>227</v>
      </c>
      <c r="DH125" s="870"/>
      <c r="DI125" s="870"/>
      <c r="DJ125" s="870"/>
      <c r="DK125" s="870"/>
      <c r="DL125" s="870" t="s">
        <v>227</v>
      </c>
      <c r="DM125" s="870"/>
      <c r="DN125" s="870"/>
      <c r="DO125" s="870"/>
      <c r="DP125" s="870"/>
      <c r="DQ125" s="870" t="s">
        <v>227</v>
      </c>
      <c r="DR125" s="870"/>
      <c r="DS125" s="870"/>
      <c r="DT125" s="870"/>
      <c r="DU125" s="870"/>
      <c r="DV125" s="871" t="s">
        <v>227</v>
      </c>
      <c r="DW125" s="871"/>
      <c r="DX125" s="871"/>
      <c r="DY125" s="871"/>
      <c r="DZ125" s="872"/>
    </row>
    <row r="126" spans="1:130" s="233" customFormat="1" ht="26.25" customHeight="1" thickBot="1" x14ac:dyDescent="0.2">
      <c r="A126" s="848"/>
      <c r="B126" s="849"/>
      <c r="C126" s="845"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227</v>
      </c>
      <c r="AB126" s="808"/>
      <c r="AC126" s="808"/>
      <c r="AD126" s="808"/>
      <c r="AE126" s="809"/>
      <c r="AF126" s="810" t="s">
        <v>227</v>
      </c>
      <c r="AG126" s="808"/>
      <c r="AH126" s="808"/>
      <c r="AI126" s="808"/>
      <c r="AJ126" s="809"/>
      <c r="AK126" s="810" t="s">
        <v>227</v>
      </c>
      <c r="AL126" s="808"/>
      <c r="AM126" s="808"/>
      <c r="AN126" s="808"/>
      <c r="AO126" s="809"/>
      <c r="AP126" s="852" t="s">
        <v>227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479</v>
      </c>
      <c r="CQ126" s="780"/>
      <c r="CR126" s="780"/>
      <c r="CS126" s="780"/>
      <c r="CT126" s="780"/>
      <c r="CU126" s="780"/>
      <c r="CV126" s="780"/>
      <c r="CW126" s="780"/>
      <c r="CX126" s="780"/>
      <c r="CY126" s="780"/>
      <c r="CZ126" s="780"/>
      <c r="DA126" s="780"/>
      <c r="DB126" s="780"/>
      <c r="DC126" s="780"/>
      <c r="DD126" s="780"/>
      <c r="DE126" s="780"/>
      <c r="DF126" s="781"/>
      <c r="DG126" s="817" t="s">
        <v>227</v>
      </c>
      <c r="DH126" s="818"/>
      <c r="DI126" s="818"/>
      <c r="DJ126" s="818"/>
      <c r="DK126" s="818"/>
      <c r="DL126" s="818" t="s">
        <v>227</v>
      </c>
      <c r="DM126" s="818"/>
      <c r="DN126" s="818"/>
      <c r="DO126" s="818"/>
      <c r="DP126" s="818"/>
      <c r="DQ126" s="818" t="s">
        <v>437</v>
      </c>
      <c r="DR126" s="818"/>
      <c r="DS126" s="818"/>
      <c r="DT126" s="818"/>
      <c r="DU126" s="818"/>
      <c r="DV126" s="824" t="s">
        <v>227</v>
      </c>
      <c r="DW126" s="824"/>
      <c r="DX126" s="824"/>
      <c r="DY126" s="824"/>
      <c r="DZ126" s="825"/>
    </row>
    <row r="127" spans="1:130" s="233" customFormat="1" ht="26.25" customHeight="1" x14ac:dyDescent="0.15">
      <c r="A127" s="850"/>
      <c r="B127" s="851"/>
      <c r="C127" s="866" t="s">
        <v>480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227</v>
      </c>
      <c r="AB127" s="808"/>
      <c r="AC127" s="808"/>
      <c r="AD127" s="808"/>
      <c r="AE127" s="809"/>
      <c r="AF127" s="810" t="s">
        <v>227</v>
      </c>
      <c r="AG127" s="808"/>
      <c r="AH127" s="808"/>
      <c r="AI127" s="808"/>
      <c r="AJ127" s="809"/>
      <c r="AK127" s="810" t="s">
        <v>227</v>
      </c>
      <c r="AL127" s="808"/>
      <c r="AM127" s="808"/>
      <c r="AN127" s="808"/>
      <c r="AO127" s="809"/>
      <c r="AP127" s="852" t="s">
        <v>227</v>
      </c>
      <c r="AQ127" s="853"/>
      <c r="AR127" s="853"/>
      <c r="AS127" s="853"/>
      <c r="AT127" s="854"/>
      <c r="AU127" s="235"/>
      <c r="AV127" s="235"/>
      <c r="AW127" s="235"/>
      <c r="AX127" s="869" t="s">
        <v>481</v>
      </c>
      <c r="AY127" s="842"/>
      <c r="AZ127" s="842"/>
      <c r="BA127" s="842"/>
      <c r="BB127" s="842"/>
      <c r="BC127" s="842"/>
      <c r="BD127" s="842"/>
      <c r="BE127" s="843"/>
      <c r="BF127" s="841" t="s">
        <v>482</v>
      </c>
      <c r="BG127" s="842"/>
      <c r="BH127" s="842"/>
      <c r="BI127" s="842"/>
      <c r="BJ127" s="842"/>
      <c r="BK127" s="842"/>
      <c r="BL127" s="843"/>
      <c r="BM127" s="841" t="s">
        <v>483</v>
      </c>
      <c r="BN127" s="842"/>
      <c r="BO127" s="842"/>
      <c r="BP127" s="842"/>
      <c r="BQ127" s="842"/>
      <c r="BR127" s="842"/>
      <c r="BS127" s="843"/>
      <c r="BT127" s="841" t="s">
        <v>484</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485</v>
      </c>
      <c r="CQ127" s="780"/>
      <c r="CR127" s="780"/>
      <c r="CS127" s="780"/>
      <c r="CT127" s="780"/>
      <c r="CU127" s="780"/>
      <c r="CV127" s="780"/>
      <c r="CW127" s="780"/>
      <c r="CX127" s="780"/>
      <c r="CY127" s="780"/>
      <c r="CZ127" s="780"/>
      <c r="DA127" s="780"/>
      <c r="DB127" s="780"/>
      <c r="DC127" s="780"/>
      <c r="DD127" s="780"/>
      <c r="DE127" s="780"/>
      <c r="DF127" s="781"/>
      <c r="DG127" s="817" t="s">
        <v>227</v>
      </c>
      <c r="DH127" s="818"/>
      <c r="DI127" s="818"/>
      <c r="DJ127" s="818"/>
      <c r="DK127" s="818"/>
      <c r="DL127" s="818" t="s">
        <v>437</v>
      </c>
      <c r="DM127" s="818"/>
      <c r="DN127" s="818"/>
      <c r="DO127" s="818"/>
      <c r="DP127" s="818"/>
      <c r="DQ127" s="818" t="s">
        <v>227</v>
      </c>
      <c r="DR127" s="818"/>
      <c r="DS127" s="818"/>
      <c r="DT127" s="818"/>
      <c r="DU127" s="818"/>
      <c r="DV127" s="824" t="s">
        <v>227</v>
      </c>
      <c r="DW127" s="824"/>
      <c r="DX127" s="824"/>
      <c r="DY127" s="824"/>
      <c r="DZ127" s="825"/>
    </row>
    <row r="128" spans="1:130" s="233" customFormat="1" ht="26.25" customHeight="1" thickBot="1" x14ac:dyDescent="0.2">
      <c r="A128" s="826" t="s">
        <v>486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487</v>
      </c>
      <c r="X128" s="828"/>
      <c r="Y128" s="828"/>
      <c r="Z128" s="829"/>
      <c r="AA128" s="830">
        <v>32467</v>
      </c>
      <c r="AB128" s="831"/>
      <c r="AC128" s="831"/>
      <c r="AD128" s="831"/>
      <c r="AE128" s="832"/>
      <c r="AF128" s="833">
        <v>35412</v>
      </c>
      <c r="AG128" s="831"/>
      <c r="AH128" s="831"/>
      <c r="AI128" s="831"/>
      <c r="AJ128" s="832"/>
      <c r="AK128" s="833">
        <v>48009</v>
      </c>
      <c r="AL128" s="831"/>
      <c r="AM128" s="831"/>
      <c r="AN128" s="831"/>
      <c r="AO128" s="832"/>
      <c r="AP128" s="834"/>
      <c r="AQ128" s="835"/>
      <c r="AR128" s="835"/>
      <c r="AS128" s="835"/>
      <c r="AT128" s="836"/>
      <c r="AU128" s="235"/>
      <c r="AV128" s="235"/>
      <c r="AW128" s="235"/>
      <c r="AX128" s="837" t="s">
        <v>488</v>
      </c>
      <c r="AY128" s="838"/>
      <c r="AZ128" s="838"/>
      <c r="BA128" s="838"/>
      <c r="BB128" s="838"/>
      <c r="BC128" s="838"/>
      <c r="BD128" s="838"/>
      <c r="BE128" s="839"/>
      <c r="BF128" s="814" t="s">
        <v>489</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490</v>
      </c>
      <c r="CQ128" s="758"/>
      <c r="CR128" s="758"/>
      <c r="CS128" s="758"/>
      <c r="CT128" s="758"/>
      <c r="CU128" s="758"/>
      <c r="CV128" s="758"/>
      <c r="CW128" s="758"/>
      <c r="CX128" s="758"/>
      <c r="CY128" s="758"/>
      <c r="CZ128" s="758"/>
      <c r="DA128" s="758"/>
      <c r="DB128" s="758"/>
      <c r="DC128" s="758"/>
      <c r="DD128" s="758"/>
      <c r="DE128" s="758"/>
      <c r="DF128" s="759"/>
      <c r="DG128" s="820" t="s">
        <v>491</v>
      </c>
      <c r="DH128" s="821"/>
      <c r="DI128" s="821"/>
      <c r="DJ128" s="821"/>
      <c r="DK128" s="821"/>
      <c r="DL128" s="821" t="s">
        <v>492</v>
      </c>
      <c r="DM128" s="821"/>
      <c r="DN128" s="821"/>
      <c r="DO128" s="821"/>
      <c r="DP128" s="821"/>
      <c r="DQ128" s="821" t="s">
        <v>493</v>
      </c>
      <c r="DR128" s="821"/>
      <c r="DS128" s="821"/>
      <c r="DT128" s="821"/>
      <c r="DU128" s="821"/>
      <c r="DV128" s="822" t="s">
        <v>494</v>
      </c>
      <c r="DW128" s="822"/>
      <c r="DX128" s="822"/>
      <c r="DY128" s="822"/>
      <c r="DZ128" s="823"/>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3885110</v>
      </c>
      <c r="AB129" s="808"/>
      <c r="AC129" s="808"/>
      <c r="AD129" s="808"/>
      <c r="AE129" s="809"/>
      <c r="AF129" s="810">
        <v>4133386</v>
      </c>
      <c r="AG129" s="808"/>
      <c r="AH129" s="808"/>
      <c r="AI129" s="808"/>
      <c r="AJ129" s="809"/>
      <c r="AK129" s="810">
        <v>4440768</v>
      </c>
      <c r="AL129" s="808"/>
      <c r="AM129" s="808"/>
      <c r="AN129" s="808"/>
      <c r="AO129" s="809"/>
      <c r="AP129" s="811"/>
      <c r="AQ129" s="812"/>
      <c r="AR129" s="812"/>
      <c r="AS129" s="812"/>
      <c r="AT129" s="813"/>
      <c r="AU129" s="236"/>
      <c r="AV129" s="236"/>
      <c r="AW129" s="236"/>
      <c r="AX129" s="779" t="s">
        <v>496</v>
      </c>
      <c r="AY129" s="780"/>
      <c r="AZ129" s="780"/>
      <c r="BA129" s="780"/>
      <c r="BB129" s="780"/>
      <c r="BC129" s="780"/>
      <c r="BD129" s="780"/>
      <c r="BE129" s="781"/>
      <c r="BF129" s="798" t="s">
        <v>489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547101</v>
      </c>
      <c r="AB130" s="808"/>
      <c r="AC130" s="808"/>
      <c r="AD130" s="808"/>
      <c r="AE130" s="809"/>
      <c r="AF130" s="810">
        <v>558185</v>
      </c>
      <c r="AG130" s="808"/>
      <c r="AH130" s="808"/>
      <c r="AI130" s="808"/>
      <c r="AJ130" s="809"/>
      <c r="AK130" s="810">
        <v>563886</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10.1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3338009</v>
      </c>
      <c r="AB131" s="792"/>
      <c r="AC131" s="792"/>
      <c r="AD131" s="792"/>
      <c r="AE131" s="793"/>
      <c r="AF131" s="794">
        <v>3575201</v>
      </c>
      <c r="AG131" s="792"/>
      <c r="AH131" s="792"/>
      <c r="AI131" s="792"/>
      <c r="AJ131" s="793"/>
      <c r="AK131" s="794">
        <v>3876882</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v>17.399999999999999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10.03972727</v>
      </c>
      <c r="AB132" s="773"/>
      <c r="AC132" s="773"/>
      <c r="AD132" s="773"/>
      <c r="AE132" s="774"/>
      <c r="AF132" s="775">
        <v>10.673078240000001</v>
      </c>
      <c r="AG132" s="773"/>
      <c r="AH132" s="773"/>
      <c r="AI132" s="773"/>
      <c r="AJ132" s="774"/>
      <c r="AK132" s="775">
        <v>9.6908288670000005</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10</v>
      </c>
      <c r="AB133" s="752"/>
      <c r="AC133" s="752"/>
      <c r="AD133" s="752"/>
      <c r="AE133" s="753"/>
      <c r="AF133" s="751">
        <v>10.1</v>
      </c>
      <c r="AG133" s="752"/>
      <c r="AH133" s="752"/>
      <c r="AI133" s="752"/>
      <c r="AJ133" s="753"/>
      <c r="AK133" s="751">
        <v>10.1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hvCZPyyudhsmM8paCV5GIGUCrT5LU316reMWFoRUFbslnapNW7lKG+Q8U8MDyVFTbbGvLW+J67jGNAB6WJ6Lw==" saltValue="qKW4xT2LA3leRQLXi8Cn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3"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2F0A4ToF66MKuWv/6vNGqotEg50SBzPrewruD0hHa74MSyv9wV6SOEgsoR4WEfN0VtS3Lr2t325ydE3iUfAVg==" saltValue="8THkVr1O40T5j2vZ8n5v2g=="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mYnPDS8pqDzi8zVm9AMcG8fALxwDGYx0TYfXwaCrQPrfow0Za7MMKuVK66dFkX3zY/hvRx6neQ+NApVMh84vg==" saltValue="PRWtfZDCNrMXT85o+9/Bp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5" sqref="AK35:AN35"/>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513</v>
      </c>
      <c r="AL9" s="1159"/>
      <c r="AM9" s="1159"/>
      <c r="AN9" s="1160"/>
      <c r="AO9" s="284">
        <v>1213599</v>
      </c>
      <c r="AP9" s="284">
        <v>92592</v>
      </c>
      <c r="AQ9" s="285">
        <v>106927</v>
      </c>
      <c r="AR9" s="286">
        <v>-13.4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514</v>
      </c>
      <c r="AL10" s="1159"/>
      <c r="AM10" s="1159"/>
      <c r="AN10" s="1160"/>
      <c r="AO10" s="287">
        <v>266773</v>
      </c>
      <c r="AP10" s="287">
        <v>20353</v>
      </c>
      <c r="AQ10" s="288">
        <v>15145</v>
      </c>
      <c r="AR10" s="289">
        <v>34.4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515</v>
      </c>
      <c r="AL11" s="1159"/>
      <c r="AM11" s="1159"/>
      <c r="AN11" s="1160"/>
      <c r="AO11" s="287">
        <v>1455</v>
      </c>
      <c r="AP11" s="287">
        <v>111</v>
      </c>
      <c r="AQ11" s="288">
        <v>1510</v>
      </c>
      <c r="AR11" s="289">
        <v>-92.6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516</v>
      </c>
      <c r="AL12" s="1159"/>
      <c r="AM12" s="1159"/>
      <c r="AN12" s="1160"/>
      <c r="AO12" s="287" t="s">
        <v>517</v>
      </c>
      <c r="AP12" s="287" t="s">
        <v>517</v>
      </c>
      <c r="AQ12" s="288">
        <v>21</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518</v>
      </c>
      <c r="AL13" s="1159"/>
      <c r="AM13" s="1159"/>
      <c r="AN13" s="1160"/>
      <c r="AO13" s="287">
        <v>60736</v>
      </c>
      <c r="AP13" s="287">
        <v>4634</v>
      </c>
      <c r="AQ13" s="288">
        <v>4533</v>
      </c>
      <c r="AR13" s="289">
        <v>2.2000000000000002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519</v>
      </c>
      <c r="AL14" s="1159"/>
      <c r="AM14" s="1159"/>
      <c r="AN14" s="1160"/>
      <c r="AO14" s="287">
        <v>61645</v>
      </c>
      <c r="AP14" s="287">
        <v>4703</v>
      </c>
      <c r="AQ14" s="288">
        <v>2422</v>
      </c>
      <c r="AR14" s="289">
        <v>94.2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520</v>
      </c>
      <c r="AL15" s="1162"/>
      <c r="AM15" s="1162"/>
      <c r="AN15" s="1163"/>
      <c r="AO15" s="287">
        <v>-80812</v>
      </c>
      <c r="AP15" s="287">
        <v>-6166</v>
      </c>
      <c r="AQ15" s="288">
        <v>-7979</v>
      </c>
      <c r="AR15" s="289">
        <v>-22.7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1523396</v>
      </c>
      <c r="AP16" s="287">
        <v>116228</v>
      </c>
      <c r="AQ16" s="288">
        <v>122579</v>
      </c>
      <c r="AR16" s="289">
        <v>-5.2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525</v>
      </c>
      <c r="AL21" s="1165"/>
      <c r="AM21" s="1165"/>
      <c r="AN21" s="1166"/>
      <c r="AO21" s="300">
        <v>9</v>
      </c>
      <c r="AP21" s="301">
        <v>10.66</v>
      </c>
      <c r="AQ21" s="302">
        <v>-1.66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526</v>
      </c>
      <c r="AL22" s="1165"/>
      <c r="AM22" s="1165"/>
      <c r="AN22" s="1166"/>
      <c r="AO22" s="305">
        <v>92.8</v>
      </c>
      <c r="AP22" s="306">
        <v>96.3</v>
      </c>
      <c r="AQ22" s="307">
        <v>-3.5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530</v>
      </c>
      <c r="AL32" s="1149"/>
      <c r="AM32" s="1149"/>
      <c r="AN32" s="1150"/>
      <c r="AO32" s="315">
        <v>720401</v>
      </c>
      <c r="AP32" s="315">
        <v>54963</v>
      </c>
      <c r="AQ32" s="316">
        <v>59977</v>
      </c>
      <c r="AR32" s="317">
        <v>-8.4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531</v>
      </c>
      <c r="AL33" s="1149"/>
      <c r="AM33" s="1149"/>
      <c r="AN33" s="1150"/>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532</v>
      </c>
      <c r="AL34" s="1149"/>
      <c r="AM34" s="1149"/>
      <c r="AN34" s="1150"/>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533</v>
      </c>
      <c r="AL35" s="1149"/>
      <c r="AM35" s="1149"/>
      <c r="AN35" s="1150"/>
      <c r="AO35" s="315">
        <v>157214</v>
      </c>
      <c r="AP35" s="315">
        <v>11995</v>
      </c>
      <c r="AQ35" s="316">
        <v>16053</v>
      </c>
      <c r="AR35" s="317">
        <v>-25.3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534</v>
      </c>
      <c r="AL36" s="1149"/>
      <c r="AM36" s="1149"/>
      <c r="AN36" s="1150"/>
      <c r="AO36" s="315">
        <v>109637</v>
      </c>
      <c r="AP36" s="315">
        <v>8365</v>
      </c>
      <c r="AQ36" s="316">
        <v>3449</v>
      </c>
      <c r="AR36" s="317">
        <v>142.5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535</v>
      </c>
      <c r="AL37" s="1149"/>
      <c r="AM37" s="1149"/>
      <c r="AN37" s="1150"/>
      <c r="AO37" s="315" t="s">
        <v>517</v>
      </c>
      <c r="AP37" s="315" t="s">
        <v>517</v>
      </c>
      <c r="AQ37" s="316">
        <v>404</v>
      </c>
      <c r="AR37" s="317" t="s">
        <v>517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536</v>
      </c>
      <c r="AL38" s="1152"/>
      <c r="AM38" s="1152"/>
      <c r="AN38" s="1153"/>
      <c r="AO38" s="318">
        <v>345</v>
      </c>
      <c r="AP38" s="318">
        <v>26</v>
      </c>
      <c r="AQ38" s="319">
        <v>3</v>
      </c>
      <c r="AR38" s="307">
        <v>766.7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537</v>
      </c>
      <c r="AL39" s="1152"/>
      <c r="AM39" s="1152"/>
      <c r="AN39" s="1153"/>
      <c r="AO39" s="315">
        <v>-48009</v>
      </c>
      <c r="AP39" s="315">
        <v>-3663</v>
      </c>
      <c r="AQ39" s="316">
        <v>-3105</v>
      </c>
      <c r="AR39" s="317">
        <v>18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538</v>
      </c>
      <c r="AL40" s="1149"/>
      <c r="AM40" s="1149"/>
      <c r="AN40" s="1150"/>
      <c r="AO40" s="315">
        <v>-563886</v>
      </c>
      <c r="AP40" s="315">
        <v>-43022</v>
      </c>
      <c r="AQ40" s="316">
        <v>-51549</v>
      </c>
      <c r="AR40" s="317">
        <v>-16.5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299</v>
      </c>
      <c r="AL41" s="1155"/>
      <c r="AM41" s="1155"/>
      <c r="AN41" s="1156"/>
      <c r="AO41" s="315">
        <v>375702</v>
      </c>
      <c r="AP41" s="315">
        <v>28664</v>
      </c>
      <c r="AQ41" s="316">
        <v>25231</v>
      </c>
      <c r="AR41" s="317">
        <v>13.6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508</v>
      </c>
      <c r="AN49" s="1143" t="s">
        <v>542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1850465</v>
      </c>
      <c r="AN51" s="337">
        <v>138632</v>
      </c>
      <c r="AO51" s="338">
        <v>25.4</v>
      </c>
      <c r="AP51" s="339">
        <v>90072</v>
      </c>
      <c r="AQ51" s="340">
        <v>13.3</v>
      </c>
      <c r="AR51" s="341">
        <v>12.1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167690</v>
      </c>
      <c r="AN52" s="345">
        <v>12563</v>
      </c>
      <c r="AO52" s="346">
        <v>25.1</v>
      </c>
      <c r="AP52" s="347">
        <v>46083</v>
      </c>
      <c r="AQ52" s="348">
        <v>3.2</v>
      </c>
      <c r="AR52" s="349">
        <v>21.9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2148413</v>
      </c>
      <c r="AN53" s="337">
        <v>162340</v>
      </c>
      <c r="AO53" s="338">
        <v>17.100000000000001</v>
      </c>
      <c r="AP53" s="339">
        <v>88328</v>
      </c>
      <c r="AQ53" s="340">
        <v>-1.9</v>
      </c>
      <c r="AR53" s="341">
        <v>19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108977</v>
      </c>
      <c r="AN54" s="345">
        <v>8235</v>
      </c>
      <c r="AO54" s="346">
        <v>-34.5</v>
      </c>
      <c r="AP54" s="347">
        <v>49013</v>
      </c>
      <c r="AQ54" s="348">
        <v>6.4</v>
      </c>
      <c r="AR54" s="349">
        <v>-40.9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3707332</v>
      </c>
      <c r="AN55" s="337">
        <v>281050</v>
      </c>
      <c r="AO55" s="338">
        <v>73.099999999999994</v>
      </c>
      <c r="AP55" s="339">
        <v>103390</v>
      </c>
      <c r="AQ55" s="340">
        <v>17.100000000000001</v>
      </c>
      <c r="AR55" s="341">
        <v>56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75449</v>
      </c>
      <c r="AN56" s="345">
        <v>5720</v>
      </c>
      <c r="AO56" s="346">
        <v>-30.5</v>
      </c>
      <c r="AP56" s="347">
        <v>51269</v>
      </c>
      <c r="AQ56" s="348">
        <v>4.5999999999999996</v>
      </c>
      <c r="AR56" s="349">
        <v>-35.1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3255464</v>
      </c>
      <c r="AN57" s="337">
        <v>247507</v>
      </c>
      <c r="AO57" s="338">
        <v>-11.9</v>
      </c>
      <c r="AP57" s="339">
        <v>117234</v>
      </c>
      <c r="AQ57" s="340">
        <v>13.4</v>
      </c>
      <c r="AR57" s="341">
        <v>-25.3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194069</v>
      </c>
      <c r="AN58" s="345">
        <v>14755</v>
      </c>
      <c r="AO58" s="346">
        <v>158</v>
      </c>
      <c r="AP58" s="347">
        <v>59796</v>
      </c>
      <c r="AQ58" s="348">
        <v>16.600000000000001</v>
      </c>
      <c r="AR58" s="349">
        <v>141.4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3219653</v>
      </c>
      <c r="AN59" s="337">
        <v>245644</v>
      </c>
      <c r="AO59" s="338">
        <v>-0.8</v>
      </c>
      <c r="AP59" s="339">
        <v>97758</v>
      </c>
      <c r="AQ59" s="340">
        <v>-16.600000000000001</v>
      </c>
      <c r="AR59" s="341">
        <v>15.8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101170</v>
      </c>
      <c r="AN60" s="345">
        <v>7719</v>
      </c>
      <c r="AO60" s="346">
        <v>-47.7</v>
      </c>
      <c r="AP60" s="347">
        <v>45946</v>
      </c>
      <c r="AQ60" s="348">
        <v>-23.2</v>
      </c>
      <c r="AR60" s="349">
        <v>-24.5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2836265</v>
      </c>
      <c r="AN61" s="352">
        <v>215035</v>
      </c>
      <c r="AO61" s="353">
        <v>20.6</v>
      </c>
      <c r="AP61" s="354">
        <v>99356</v>
      </c>
      <c r="AQ61" s="355">
        <v>5.0999999999999996</v>
      </c>
      <c r="AR61" s="341">
        <v>15.5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129471</v>
      </c>
      <c r="AN62" s="345">
        <v>9798</v>
      </c>
      <c r="AO62" s="346">
        <v>14.1</v>
      </c>
      <c r="AP62" s="347">
        <v>50421</v>
      </c>
      <c r="AQ62" s="348">
        <v>1.5</v>
      </c>
      <c r="AR62" s="349">
        <v>12.6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avKwShQKt3l0lOC8hZUJorln8FEC2Y75udUD+n30dRfZMSVk5LD2nO+3Neef/m0QKkxa+jcatampgnht7ZLDw==" saltValue="ju/yXtEQedLsoK+uiIA8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BR18" sqref="BR18"/>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kTEY8hyVjI9TDvLBTWNUgX7ayhx0g1S26jlSktVvaxI7Jx6b6+pLsX5oKHTBQQfgHkUcpl3FPKWoiVqmxku/Yg==" saltValue="cDUl6rf83deip9WqSQ2+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BR16" sqref="BR1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v0nJ7mF8FvCJxxMCLLeVNIcJL93HNL3WqhgyhLr4b6PY8eQLarKEXAE/G9rERAHSI0e3jF6t5NfX/o7e53pO8A==" saltValue="VSWdc7gmvgLl2v/GCXHW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40.47</v>
      </c>
      <c r="G47" s="12">
        <v>47.64</v>
      </c>
      <c r="H47" s="12">
        <v>44.47</v>
      </c>
      <c r="I47" s="12">
        <v>42.64</v>
      </c>
      <c r="J47" s="13">
        <v>39.69</v>
      </c>
    </row>
    <row r="48" spans="2:10" ht="57.75" customHeight="1" x14ac:dyDescent="0.15">
      <c r="B48" s="14"/>
      <c r="C48" s="1169" t="s">
        <v>4</v>
      </c>
      <c r="D48" s="1169"/>
      <c r="E48" s="1170"/>
      <c r="F48" s="15">
        <v>8.16</v>
      </c>
      <c r="G48" s="16">
        <v>5.48</v>
      </c>
      <c r="H48" s="16">
        <v>8.0500000000000007</v>
      </c>
      <c r="I48" s="16">
        <v>4.12</v>
      </c>
      <c r="J48" s="17">
        <v>10.14</v>
      </c>
    </row>
    <row r="49" spans="2:10" ht="57.75" customHeight="1" thickBot="1" x14ac:dyDescent="0.2">
      <c r="B49" s="18"/>
      <c r="C49" s="1171" t="s">
        <v>5</v>
      </c>
      <c r="D49" s="1171"/>
      <c r="E49" s="1172"/>
      <c r="F49" s="19">
        <v>3.93</v>
      </c>
      <c r="G49" s="20">
        <v>4.75</v>
      </c>
      <c r="H49" s="20" t="s">
        <v>563</v>
      </c>
      <c r="I49" s="20" t="s">
        <v>564</v>
      </c>
      <c r="J49" s="21">
        <v>6.3</v>
      </c>
    </row>
    <row r="50" spans="2:10" x14ac:dyDescent="0.15"/>
  </sheetData>
  <sheetProtection algorithmName="SHA-512" hashValue="s1Zs0CXdhSFSdySm8a1GTkXVpp9VhEQwkJaNaPMZRVe/u++oCw0jEdx5E+XuFlXoBVinf7fSDY1a91MNH5BtDg==" saltValue="PNhMplvuvXxmKayqno5V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565</v>
      </c>
      <c r="D34" s="1179"/>
      <c r="E34" s="1180"/>
      <c r="F34" s="32">
        <v>8.16</v>
      </c>
      <c r="G34" s="33">
        <v>5.47</v>
      </c>
      <c r="H34" s="33">
        <v>8.0399999999999991</v>
      </c>
      <c r="I34" s="33">
        <v>4.12</v>
      </c>
      <c r="J34" s="34">
        <v>10.130000000000001</v>
      </c>
      <c r="K34" s="22"/>
      <c r="L34" s="22"/>
      <c r="M34" s="22"/>
      <c r="N34" s="22"/>
      <c r="O34" s="22"/>
      <c r="P34" s="22"/>
    </row>
    <row r="35" spans="1:16" ht="39" customHeight="1" x14ac:dyDescent="0.15">
      <c r="A35" s="22"/>
      <c r="B35" s="35"/>
      <c r="C35" s="1173" t="s">
        <v>566</v>
      </c>
      <c r="D35" s="1174"/>
      <c r="E35" s="1175"/>
      <c r="F35" s="36">
        <v>9.25</v>
      </c>
      <c r="G35" s="37">
        <v>8.66</v>
      </c>
      <c r="H35" s="37">
        <v>8.77</v>
      </c>
      <c r="I35" s="37">
        <v>11.18</v>
      </c>
      <c r="J35" s="38">
        <v>7.35</v>
      </c>
      <c r="K35" s="22"/>
      <c r="L35" s="22"/>
      <c r="M35" s="22"/>
      <c r="N35" s="22"/>
      <c r="O35" s="22"/>
      <c r="P35" s="22"/>
    </row>
    <row r="36" spans="1:16" ht="39" customHeight="1" x14ac:dyDescent="0.15">
      <c r="A36" s="22"/>
      <c r="B36" s="35"/>
      <c r="C36" s="1173" t="s">
        <v>567</v>
      </c>
      <c r="D36" s="1174"/>
      <c r="E36" s="1175"/>
      <c r="F36" s="36">
        <v>1.67</v>
      </c>
      <c r="G36" s="37">
        <v>0.94</v>
      </c>
      <c r="H36" s="37">
        <v>1.44</v>
      </c>
      <c r="I36" s="37">
        <v>1.97</v>
      </c>
      <c r="J36" s="38">
        <v>1.71</v>
      </c>
      <c r="K36" s="22"/>
      <c r="L36" s="22"/>
      <c r="M36" s="22"/>
      <c r="N36" s="22"/>
      <c r="O36" s="22"/>
      <c r="P36" s="22"/>
    </row>
    <row r="37" spans="1:16" ht="39" customHeight="1" x14ac:dyDescent="0.15">
      <c r="A37" s="22"/>
      <c r="B37" s="35"/>
      <c r="C37" s="1173" t="s">
        <v>568</v>
      </c>
      <c r="D37" s="1174"/>
      <c r="E37" s="1175"/>
      <c r="F37" s="36">
        <v>0.49</v>
      </c>
      <c r="G37" s="37">
        <v>0.21</v>
      </c>
      <c r="H37" s="37">
        <v>0.35</v>
      </c>
      <c r="I37" s="37" t="s">
        <v>569</v>
      </c>
      <c r="J37" s="38">
        <v>0.5</v>
      </c>
      <c r="K37" s="22"/>
      <c r="L37" s="22"/>
      <c r="M37" s="22"/>
      <c r="N37" s="22"/>
      <c r="O37" s="22"/>
      <c r="P37" s="22"/>
    </row>
    <row r="38" spans="1:16" ht="39" customHeight="1" x14ac:dyDescent="0.15">
      <c r="A38" s="22"/>
      <c r="B38" s="35"/>
      <c r="C38" s="1173" t="s">
        <v>570</v>
      </c>
      <c r="D38" s="1174"/>
      <c r="E38" s="1175"/>
      <c r="F38" s="36">
        <v>0.01</v>
      </c>
      <c r="G38" s="37">
        <v>0</v>
      </c>
      <c r="H38" s="37">
        <v>0</v>
      </c>
      <c r="I38" s="37">
        <v>0</v>
      </c>
      <c r="J38" s="38">
        <v>0.01</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571</v>
      </c>
      <c r="D42" s="1174"/>
      <c r="E42" s="1175"/>
      <c r="F42" s="36" t="s">
        <v>517</v>
      </c>
      <c r="G42" s="37" t="s">
        <v>517</v>
      </c>
      <c r="H42" s="37" t="s">
        <v>517</v>
      </c>
      <c r="I42" s="37" t="s">
        <v>517</v>
      </c>
      <c r="J42" s="38" t="s">
        <v>517</v>
      </c>
      <c r="K42" s="22"/>
      <c r="L42" s="22"/>
      <c r="M42" s="22"/>
      <c r="N42" s="22"/>
      <c r="O42" s="22"/>
      <c r="P42" s="22"/>
    </row>
    <row r="43" spans="1:16" ht="39" customHeight="1" thickBot="1" x14ac:dyDescent="0.2">
      <c r="A43" s="22"/>
      <c r="B43" s="40"/>
      <c r="C43" s="1176" t="s">
        <v>572</v>
      </c>
      <c r="D43" s="1177"/>
      <c r="E43" s="117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Kf4aVYBPyy/wFgBMaBtIWwnbcoARctdEubej1VOQPaISqbKnGrRG904iRXH7GHdfTMmisA4WOsNeW+0QxVAPg==" saltValue="Ab91C6zK76IC/2wc4v1v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715</v>
      </c>
      <c r="L45" s="60">
        <v>679</v>
      </c>
      <c r="M45" s="60">
        <v>666</v>
      </c>
      <c r="N45" s="60">
        <v>685</v>
      </c>
      <c r="O45" s="61">
        <v>720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517</v>
      </c>
      <c r="L46" s="64" t="s">
        <v>517</v>
      </c>
      <c r="M46" s="64" t="s">
        <v>517</v>
      </c>
      <c r="N46" s="64" t="s">
        <v>517</v>
      </c>
      <c r="O46" s="65" t="s">
        <v>517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517</v>
      </c>
      <c r="L47" s="64" t="s">
        <v>517</v>
      </c>
      <c r="M47" s="64" t="s">
        <v>517</v>
      </c>
      <c r="N47" s="64" t="s">
        <v>517</v>
      </c>
      <c r="O47" s="65" t="s">
        <v>517</v>
      </c>
      <c r="P47" s="48"/>
      <c r="Q47" s="48"/>
      <c r="R47" s="48"/>
      <c r="S47" s="48"/>
      <c r="T47" s="48"/>
      <c r="U47" s="48"/>
    </row>
    <row r="48" spans="1:21" ht="30.75" customHeight="1" x14ac:dyDescent="0.15">
      <c r="A48" s="48"/>
      <c r="B48" s="1201"/>
      <c r="C48" s="1202"/>
      <c r="D48" s="62"/>
      <c r="E48" s="1183" t="s">
        <v>15</v>
      </c>
      <c r="F48" s="1183"/>
      <c r="G48" s="1183"/>
      <c r="H48" s="1183"/>
      <c r="I48" s="1183"/>
      <c r="J48" s="1184"/>
      <c r="K48" s="63">
        <v>139</v>
      </c>
      <c r="L48" s="64">
        <v>139</v>
      </c>
      <c r="M48" s="64">
        <v>132</v>
      </c>
      <c r="N48" s="64">
        <v>181</v>
      </c>
      <c r="O48" s="65">
        <v>157</v>
      </c>
      <c r="P48" s="48"/>
      <c r="Q48" s="48"/>
      <c r="R48" s="48"/>
      <c r="S48" s="48"/>
      <c r="T48" s="48"/>
      <c r="U48" s="48"/>
    </row>
    <row r="49" spans="1:21" ht="30.75" customHeight="1" x14ac:dyDescent="0.15">
      <c r="A49" s="48"/>
      <c r="B49" s="1201"/>
      <c r="C49" s="1202"/>
      <c r="D49" s="62"/>
      <c r="E49" s="1183" t="s">
        <v>16</v>
      </c>
      <c r="F49" s="1183"/>
      <c r="G49" s="1183"/>
      <c r="H49" s="1183"/>
      <c r="I49" s="1183"/>
      <c r="J49" s="1184"/>
      <c r="K49" s="63">
        <v>88</v>
      </c>
      <c r="L49" s="64">
        <v>114</v>
      </c>
      <c r="M49" s="64">
        <v>112</v>
      </c>
      <c r="N49" s="64">
        <v>107</v>
      </c>
      <c r="O49" s="65">
        <v>110</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517</v>
      </c>
      <c r="L50" s="64" t="s">
        <v>517</v>
      </c>
      <c r="M50" s="64" t="s">
        <v>517</v>
      </c>
      <c r="N50" s="64" t="s">
        <v>517</v>
      </c>
      <c r="O50" s="65" t="s">
        <v>517</v>
      </c>
      <c r="P50" s="48"/>
      <c r="Q50" s="48"/>
      <c r="R50" s="48"/>
      <c r="S50" s="48"/>
      <c r="T50" s="48"/>
      <c r="U50" s="48"/>
    </row>
    <row r="51" spans="1:21" ht="30.75" customHeight="1" x14ac:dyDescent="0.15">
      <c r="A51" s="48"/>
      <c r="B51" s="1203"/>
      <c r="C51" s="1204"/>
      <c r="D51" s="66"/>
      <c r="E51" s="1183" t="s">
        <v>18</v>
      </c>
      <c r="F51" s="1183"/>
      <c r="G51" s="1183"/>
      <c r="H51" s="1183"/>
      <c r="I51" s="1183"/>
      <c r="J51" s="1184"/>
      <c r="K51" s="63">
        <v>1</v>
      </c>
      <c r="L51" s="64">
        <v>0</v>
      </c>
      <c r="M51" s="64">
        <v>4</v>
      </c>
      <c r="N51" s="64">
        <v>1</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602</v>
      </c>
      <c r="L52" s="64">
        <v>608</v>
      </c>
      <c r="M52" s="64">
        <v>579</v>
      </c>
      <c r="N52" s="64">
        <v>593</v>
      </c>
      <c r="O52" s="65">
        <v>611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341</v>
      </c>
      <c r="L53" s="69">
        <v>324</v>
      </c>
      <c r="M53" s="69">
        <v>335</v>
      </c>
      <c r="N53" s="69">
        <v>381</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Ez7BdpYn5fZLn8rQOVnEc81fsHbrJpPVFf9aIfW+et4TSDAY2l9z4gvirKAFVTyn/4BYhbeYHnJg4bN3V+23w==" saltValue="V9raGlYw+MATFA2uezKZ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19" t="s">
        <v>30</v>
      </c>
      <c r="C41" s="1220"/>
      <c r="D41" s="102"/>
      <c r="E41" s="1221" t="s">
        <v>31</v>
      </c>
      <c r="F41" s="1221"/>
      <c r="G41" s="1221"/>
      <c r="H41" s="1222"/>
      <c r="I41" s="358">
        <v>6766</v>
      </c>
      <c r="J41" s="359">
        <v>7120</v>
      </c>
      <c r="K41" s="359">
        <v>7816</v>
      </c>
      <c r="L41" s="359">
        <v>8307</v>
      </c>
      <c r="M41" s="360">
        <v>8345</v>
      </c>
    </row>
    <row r="42" spans="2:13" ht="27.75" customHeight="1" x14ac:dyDescent="0.15">
      <c r="B42" s="1209"/>
      <c r="C42" s="1210"/>
      <c r="D42" s="103"/>
      <c r="E42" s="1213" t="s">
        <v>32</v>
      </c>
      <c r="F42" s="1213"/>
      <c r="G42" s="1213"/>
      <c r="H42" s="1214"/>
      <c r="I42" s="361" t="s">
        <v>517</v>
      </c>
      <c r="J42" s="362" t="s">
        <v>517</v>
      </c>
      <c r="K42" s="362" t="s">
        <v>517</v>
      </c>
      <c r="L42" s="362" t="s">
        <v>517</v>
      </c>
      <c r="M42" s="363" t="s">
        <v>517</v>
      </c>
    </row>
    <row r="43" spans="2:13" ht="27.75" customHeight="1" x14ac:dyDescent="0.15">
      <c r="B43" s="1209"/>
      <c r="C43" s="1210"/>
      <c r="D43" s="103"/>
      <c r="E43" s="1213" t="s">
        <v>33</v>
      </c>
      <c r="F43" s="1213"/>
      <c r="G43" s="1213"/>
      <c r="H43" s="1214"/>
      <c r="I43" s="361">
        <v>1004</v>
      </c>
      <c r="J43" s="362">
        <v>1031</v>
      </c>
      <c r="K43" s="362">
        <v>933</v>
      </c>
      <c r="L43" s="362">
        <v>933</v>
      </c>
      <c r="M43" s="363">
        <v>847</v>
      </c>
    </row>
    <row r="44" spans="2:13" ht="27.75" customHeight="1" x14ac:dyDescent="0.15">
      <c r="B44" s="1209"/>
      <c r="C44" s="1210"/>
      <c r="D44" s="103"/>
      <c r="E44" s="1213" t="s">
        <v>34</v>
      </c>
      <c r="F44" s="1213"/>
      <c r="G44" s="1213"/>
      <c r="H44" s="1214"/>
      <c r="I44" s="361">
        <v>753</v>
      </c>
      <c r="J44" s="362">
        <v>640</v>
      </c>
      <c r="K44" s="362">
        <v>548</v>
      </c>
      <c r="L44" s="362">
        <v>473</v>
      </c>
      <c r="M44" s="363">
        <v>366</v>
      </c>
    </row>
    <row r="45" spans="2:13" ht="27.75" customHeight="1" x14ac:dyDescent="0.15">
      <c r="B45" s="1209"/>
      <c r="C45" s="1210"/>
      <c r="D45" s="103"/>
      <c r="E45" s="1213" t="s">
        <v>35</v>
      </c>
      <c r="F45" s="1213"/>
      <c r="G45" s="1213"/>
      <c r="H45" s="1214"/>
      <c r="I45" s="361">
        <v>12</v>
      </c>
      <c r="J45" s="362">
        <v>26</v>
      </c>
      <c r="K45" s="362" t="s">
        <v>517</v>
      </c>
      <c r="L45" s="362">
        <v>15</v>
      </c>
      <c r="M45" s="363">
        <v>44</v>
      </c>
    </row>
    <row r="46" spans="2:13" ht="27.75" customHeight="1" x14ac:dyDescent="0.15">
      <c r="B46" s="1209"/>
      <c r="C46" s="1210"/>
      <c r="D46" s="104"/>
      <c r="E46" s="1213" t="s">
        <v>36</v>
      </c>
      <c r="F46" s="1213"/>
      <c r="G46" s="1213"/>
      <c r="H46" s="1214"/>
      <c r="I46" s="361" t="s">
        <v>517</v>
      </c>
      <c r="J46" s="362" t="s">
        <v>517</v>
      </c>
      <c r="K46" s="362" t="s">
        <v>517</v>
      </c>
      <c r="L46" s="362" t="s">
        <v>517</v>
      </c>
      <c r="M46" s="363" t="s">
        <v>517</v>
      </c>
    </row>
    <row r="47" spans="2:13" ht="27.75" customHeight="1" x14ac:dyDescent="0.15">
      <c r="B47" s="1209"/>
      <c r="C47" s="1210"/>
      <c r="D47" s="105"/>
      <c r="E47" s="1223" t="s">
        <v>37</v>
      </c>
      <c r="F47" s="1224"/>
      <c r="G47" s="1224"/>
      <c r="H47" s="1225"/>
      <c r="I47" s="361" t="s">
        <v>517</v>
      </c>
      <c r="J47" s="362" t="s">
        <v>517</v>
      </c>
      <c r="K47" s="362" t="s">
        <v>517</v>
      </c>
      <c r="L47" s="362" t="s">
        <v>517</v>
      </c>
      <c r="M47" s="363" t="s">
        <v>517</v>
      </c>
    </row>
    <row r="48" spans="2:13" ht="27.75" customHeight="1" x14ac:dyDescent="0.15">
      <c r="B48" s="1209"/>
      <c r="C48" s="1210"/>
      <c r="D48" s="103"/>
      <c r="E48" s="1213" t="s">
        <v>38</v>
      </c>
      <c r="F48" s="1213"/>
      <c r="G48" s="1213"/>
      <c r="H48" s="1214"/>
      <c r="I48" s="361" t="s">
        <v>517</v>
      </c>
      <c r="J48" s="362" t="s">
        <v>517</v>
      </c>
      <c r="K48" s="362" t="s">
        <v>517</v>
      </c>
      <c r="L48" s="362" t="s">
        <v>517</v>
      </c>
      <c r="M48" s="363" t="s">
        <v>517</v>
      </c>
    </row>
    <row r="49" spans="2:13" ht="27.75" customHeight="1" x14ac:dyDescent="0.15">
      <c r="B49" s="1211"/>
      <c r="C49" s="1212"/>
      <c r="D49" s="103"/>
      <c r="E49" s="1213" t="s">
        <v>39</v>
      </c>
      <c r="F49" s="1213"/>
      <c r="G49" s="1213"/>
      <c r="H49" s="1214"/>
      <c r="I49" s="361" t="s">
        <v>517</v>
      </c>
      <c r="J49" s="362" t="s">
        <v>517</v>
      </c>
      <c r="K49" s="362" t="s">
        <v>517</v>
      </c>
      <c r="L49" s="362" t="s">
        <v>517</v>
      </c>
      <c r="M49" s="363" t="s">
        <v>517</v>
      </c>
    </row>
    <row r="50" spans="2:13" ht="27.75" customHeight="1" x14ac:dyDescent="0.15">
      <c r="B50" s="1207" t="s">
        <v>40</v>
      </c>
      <c r="C50" s="1208"/>
      <c r="D50" s="106"/>
      <c r="E50" s="1213" t="s">
        <v>41</v>
      </c>
      <c r="F50" s="1213"/>
      <c r="G50" s="1213"/>
      <c r="H50" s="1214"/>
      <c r="I50" s="361">
        <v>1847</v>
      </c>
      <c r="J50" s="362">
        <v>2191</v>
      </c>
      <c r="K50" s="362">
        <v>2099</v>
      </c>
      <c r="L50" s="362">
        <v>2134</v>
      </c>
      <c r="M50" s="363">
        <v>2686</v>
      </c>
    </row>
    <row r="51" spans="2:13" ht="27.75" customHeight="1" x14ac:dyDescent="0.15">
      <c r="B51" s="1209"/>
      <c r="C51" s="1210"/>
      <c r="D51" s="103"/>
      <c r="E51" s="1213" t="s">
        <v>42</v>
      </c>
      <c r="F51" s="1213"/>
      <c r="G51" s="1213"/>
      <c r="H51" s="1214"/>
      <c r="I51" s="361">
        <v>337</v>
      </c>
      <c r="J51" s="362">
        <v>431</v>
      </c>
      <c r="K51" s="362">
        <v>408</v>
      </c>
      <c r="L51" s="362">
        <v>479</v>
      </c>
      <c r="M51" s="363">
        <v>475</v>
      </c>
    </row>
    <row r="52" spans="2:13" ht="27.75" customHeight="1" x14ac:dyDescent="0.15">
      <c r="B52" s="1211"/>
      <c r="C52" s="1212"/>
      <c r="D52" s="103"/>
      <c r="E52" s="1213" t="s">
        <v>43</v>
      </c>
      <c r="F52" s="1213"/>
      <c r="G52" s="1213"/>
      <c r="H52" s="1214"/>
      <c r="I52" s="361">
        <v>5391</v>
      </c>
      <c r="J52" s="362">
        <v>5165</v>
      </c>
      <c r="K52" s="362">
        <v>6046</v>
      </c>
      <c r="L52" s="362">
        <v>6193</v>
      </c>
      <c r="M52" s="363">
        <v>5762</v>
      </c>
    </row>
    <row r="53" spans="2:13" ht="27.75" customHeight="1" thickBot="1" x14ac:dyDescent="0.2">
      <c r="B53" s="1215" t="s">
        <v>44</v>
      </c>
      <c r="C53" s="1216"/>
      <c r="D53" s="107"/>
      <c r="E53" s="1217" t="s">
        <v>45</v>
      </c>
      <c r="F53" s="1217"/>
      <c r="G53" s="1217"/>
      <c r="H53" s="1218"/>
      <c r="I53" s="364">
        <v>962</v>
      </c>
      <c r="J53" s="365">
        <v>1031</v>
      </c>
      <c r="K53" s="365">
        <v>744</v>
      </c>
      <c r="L53" s="365">
        <v>921</v>
      </c>
      <c r="M53" s="366">
        <v>677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T+5W/IOVDx4xHp0smw3KeKKUWGhb633sSS69J295f+DnI+N+q3y/nkHP6FoCVw+Rt1vgEx6qJcJH5ckk3xcGw==" saltValue="rTNBIIWU0gpJYaXM77Zt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48</v>
      </c>
      <c r="D55" s="1234"/>
      <c r="E55" s="1235"/>
      <c r="F55" s="119">
        <v>1728</v>
      </c>
      <c r="G55" s="119">
        <v>1762</v>
      </c>
      <c r="H55" s="120">
        <v>1762</v>
      </c>
    </row>
    <row r="56" spans="2:8" ht="52.5" customHeight="1" x14ac:dyDescent="0.15">
      <c r="B56" s="121"/>
      <c r="C56" s="1236" t="s">
        <v>49</v>
      </c>
      <c r="D56" s="1236"/>
      <c r="E56" s="1237"/>
      <c r="F56" s="122">
        <v>1</v>
      </c>
      <c r="G56" s="122">
        <v>1</v>
      </c>
      <c r="H56" s="123">
        <v>428</v>
      </c>
    </row>
    <row r="57" spans="2:8" ht="53.25" customHeight="1" x14ac:dyDescent="0.15">
      <c r="B57" s="121"/>
      <c r="C57" s="1238" t="s">
        <v>50</v>
      </c>
      <c r="D57" s="1238"/>
      <c r="E57" s="1239"/>
      <c r="F57" s="124">
        <v>371</v>
      </c>
      <c r="G57" s="124">
        <v>371</v>
      </c>
      <c r="H57" s="125">
        <v>495</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2099</v>
      </c>
      <c r="G63" s="133">
        <v>2134</v>
      </c>
      <c r="H63" s="134">
        <v>2686</v>
      </c>
    </row>
    <row r="64" spans="2:8" x14ac:dyDescent="0.15"/>
  </sheetData>
  <sheetProtection algorithmName="SHA-512" hashValue="3wWt1Nm4x6vcn6PrdOhAM3Qq3Si1Np+ACNo4NSeAGty5ydEYM1lZfyM57gAFWbrTqGn3tYrCZR28ySjJs3XGhQ==" saltValue="h58Et+gYd2dZGxVaFE90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61" zoomScaleNormal="100" zoomScaleSheetLayoutView="55" workbookViewId="0">
      <selection activeCell="AM71" sqref="AM7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579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580</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582</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558</v>
      </c>
      <c r="BQ50" s="1273"/>
      <c r="BR50" s="1273"/>
      <c r="BS50" s="1273"/>
      <c r="BT50" s="1273"/>
      <c r="BU50" s="1273"/>
      <c r="BV50" s="1273"/>
      <c r="BW50" s="1273"/>
      <c r="BX50" s="1273" t="s">
        <v>559</v>
      </c>
      <c r="BY50" s="1273"/>
      <c r="BZ50" s="1273"/>
      <c r="CA50" s="1273"/>
      <c r="CB50" s="1273"/>
      <c r="CC50" s="1273"/>
      <c r="CD50" s="1273"/>
      <c r="CE50" s="1273"/>
      <c r="CF50" s="1273" t="s">
        <v>560</v>
      </c>
      <c r="CG50" s="1273"/>
      <c r="CH50" s="1273"/>
      <c r="CI50" s="1273"/>
      <c r="CJ50" s="1273"/>
      <c r="CK50" s="1273"/>
      <c r="CL50" s="1273"/>
      <c r="CM50" s="1273"/>
      <c r="CN50" s="1273" t="s">
        <v>561</v>
      </c>
      <c r="CO50" s="1273"/>
      <c r="CP50" s="1273"/>
      <c r="CQ50" s="1273"/>
      <c r="CR50" s="1273"/>
      <c r="CS50" s="1273"/>
      <c r="CT50" s="1273"/>
      <c r="CU50" s="1273"/>
      <c r="CV50" s="1273" t="s">
        <v>562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583</v>
      </c>
      <c r="AO51" s="1277"/>
      <c r="AP51" s="1277"/>
      <c r="AQ51" s="1277"/>
      <c r="AR51" s="1277"/>
      <c r="AS51" s="1277"/>
      <c r="AT51" s="1277"/>
      <c r="AU51" s="1277"/>
      <c r="AV51" s="1277"/>
      <c r="AW51" s="1277"/>
      <c r="AX51" s="1277"/>
      <c r="AY51" s="1277"/>
      <c r="AZ51" s="1277"/>
      <c r="BA51" s="1277"/>
      <c r="BB51" s="1277" t="s">
        <v>584</v>
      </c>
      <c r="BC51" s="1277"/>
      <c r="BD51" s="1277"/>
      <c r="BE51" s="1277"/>
      <c r="BF51" s="1277"/>
      <c r="BG51" s="1277"/>
      <c r="BH51" s="1277"/>
      <c r="BI51" s="1277"/>
      <c r="BJ51" s="1277"/>
      <c r="BK51" s="1277"/>
      <c r="BL51" s="1277"/>
      <c r="BM51" s="1277"/>
      <c r="BN51" s="1277"/>
      <c r="BO51" s="1277"/>
      <c r="BP51" s="1278">
        <v>29.2</v>
      </c>
      <c r="BQ51" s="1278"/>
      <c r="BR51" s="1278"/>
      <c r="BS51" s="1278"/>
      <c r="BT51" s="1278"/>
      <c r="BU51" s="1278"/>
      <c r="BV51" s="1278"/>
      <c r="BW51" s="1278"/>
      <c r="BX51" s="1278">
        <v>30.9</v>
      </c>
      <c r="BY51" s="1278"/>
      <c r="BZ51" s="1278"/>
      <c r="CA51" s="1278"/>
      <c r="CB51" s="1278"/>
      <c r="CC51" s="1278"/>
      <c r="CD51" s="1278"/>
      <c r="CE51" s="1278"/>
      <c r="CF51" s="1278">
        <v>22.2</v>
      </c>
      <c r="CG51" s="1278"/>
      <c r="CH51" s="1278"/>
      <c r="CI51" s="1278"/>
      <c r="CJ51" s="1278"/>
      <c r="CK51" s="1278"/>
      <c r="CL51" s="1278"/>
      <c r="CM51" s="1278"/>
      <c r="CN51" s="1278">
        <v>25.7</v>
      </c>
      <c r="CO51" s="1278"/>
      <c r="CP51" s="1278"/>
      <c r="CQ51" s="1278"/>
      <c r="CR51" s="1278"/>
      <c r="CS51" s="1278"/>
      <c r="CT51" s="1278"/>
      <c r="CU51" s="1278"/>
      <c r="CV51" s="1278">
        <v>17.399999999999999</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585</v>
      </c>
      <c r="BC53" s="1277"/>
      <c r="BD53" s="1277"/>
      <c r="BE53" s="1277"/>
      <c r="BF53" s="1277"/>
      <c r="BG53" s="1277"/>
      <c r="BH53" s="1277"/>
      <c r="BI53" s="1277"/>
      <c r="BJ53" s="1277"/>
      <c r="BK53" s="1277"/>
      <c r="BL53" s="1277"/>
      <c r="BM53" s="1277"/>
      <c r="BN53" s="1277"/>
      <c r="BO53" s="1277"/>
      <c r="BP53" s="1278">
        <v>52.5</v>
      </c>
      <c r="BQ53" s="1278"/>
      <c r="BR53" s="1278"/>
      <c r="BS53" s="1278"/>
      <c r="BT53" s="1278"/>
      <c r="BU53" s="1278"/>
      <c r="BV53" s="1278"/>
      <c r="BW53" s="1278"/>
      <c r="BX53" s="1278">
        <v>53.3</v>
      </c>
      <c r="BY53" s="1278"/>
      <c r="BZ53" s="1278"/>
      <c r="CA53" s="1278"/>
      <c r="CB53" s="1278"/>
      <c r="CC53" s="1278"/>
      <c r="CD53" s="1278"/>
      <c r="CE53" s="1278"/>
      <c r="CF53" s="1278">
        <v>53.6</v>
      </c>
      <c r="CG53" s="1278"/>
      <c r="CH53" s="1278"/>
      <c r="CI53" s="1278"/>
      <c r="CJ53" s="1278"/>
      <c r="CK53" s="1278"/>
      <c r="CL53" s="1278"/>
      <c r="CM53" s="1278"/>
      <c r="CN53" s="1278">
        <v>53.8</v>
      </c>
      <c r="CO53" s="1278"/>
      <c r="CP53" s="1278"/>
      <c r="CQ53" s="1278"/>
      <c r="CR53" s="1278"/>
      <c r="CS53" s="1278"/>
      <c r="CT53" s="1278"/>
      <c r="CU53" s="1278"/>
      <c r="CV53" s="1278">
        <v>52.8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586</v>
      </c>
      <c r="AO55" s="1273"/>
      <c r="AP55" s="1273"/>
      <c r="AQ55" s="1273"/>
      <c r="AR55" s="1273"/>
      <c r="AS55" s="1273"/>
      <c r="AT55" s="1273"/>
      <c r="AU55" s="1273"/>
      <c r="AV55" s="1273"/>
      <c r="AW55" s="1273"/>
      <c r="AX55" s="1273"/>
      <c r="AY55" s="1273"/>
      <c r="AZ55" s="1273"/>
      <c r="BA55" s="1273"/>
      <c r="BB55" s="1277" t="s">
        <v>587</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585</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588</v>
      </c>
    </row>
    <row r="64" spans="1:109" x14ac:dyDescent="0.15">
      <c r="B64" s="1248"/>
      <c r="G64" s="1255"/>
      <c r="I64" s="1288"/>
      <c r="J64" s="1288"/>
      <c r="K64" s="1288"/>
      <c r="L64" s="1288"/>
      <c r="M64" s="1288"/>
      <c r="N64" s="1289"/>
      <c r="AM64" s="1255"/>
      <c r="AN64" s="1255" t="s">
        <v>580</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589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582</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558</v>
      </c>
      <c r="BQ72" s="1273"/>
      <c r="BR72" s="1273"/>
      <c r="BS72" s="1273"/>
      <c r="BT72" s="1273"/>
      <c r="BU72" s="1273"/>
      <c r="BV72" s="1273"/>
      <c r="BW72" s="1273"/>
      <c r="BX72" s="1273" t="s">
        <v>559</v>
      </c>
      <c r="BY72" s="1273"/>
      <c r="BZ72" s="1273"/>
      <c r="CA72" s="1273"/>
      <c r="CB72" s="1273"/>
      <c r="CC72" s="1273"/>
      <c r="CD72" s="1273"/>
      <c r="CE72" s="1273"/>
      <c r="CF72" s="1273" t="s">
        <v>560</v>
      </c>
      <c r="CG72" s="1273"/>
      <c r="CH72" s="1273"/>
      <c r="CI72" s="1273"/>
      <c r="CJ72" s="1273"/>
      <c r="CK72" s="1273"/>
      <c r="CL72" s="1273"/>
      <c r="CM72" s="1273"/>
      <c r="CN72" s="1273" t="s">
        <v>561</v>
      </c>
      <c r="CO72" s="1273"/>
      <c r="CP72" s="1273"/>
      <c r="CQ72" s="1273"/>
      <c r="CR72" s="1273"/>
      <c r="CS72" s="1273"/>
      <c r="CT72" s="1273"/>
      <c r="CU72" s="1273"/>
      <c r="CV72" s="1273" t="s">
        <v>562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583</v>
      </c>
      <c r="AO73" s="1277"/>
      <c r="AP73" s="1277"/>
      <c r="AQ73" s="1277"/>
      <c r="AR73" s="1277"/>
      <c r="AS73" s="1277"/>
      <c r="AT73" s="1277"/>
      <c r="AU73" s="1277"/>
      <c r="AV73" s="1277"/>
      <c r="AW73" s="1277"/>
      <c r="AX73" s="1277"/>
      <c r="AY73" s="1277"/>
      <c r="AZ73" s="1277"/>
      <c r="BA73" s="1277"/>
      <c r="BB73" s="1277" t="s">
        <v>587</v>
      </c>
      <c r="BC73" s="1277"/>
      <c r="BD73" s="1277"/>
      <c r="BE73" s="1277"/>
      <c r="BF73" s="1277"/>
      <c r="BG73" s="1277"/>
      <c r="BH73" s="1277"/>
      <c r="BI73" s="1277"/>
      <c r="BJ73" s="1277"/>
      <c r="BK73" s="1277"/>
      <c r="BL73" s="1277"/>
      <c r="BM73" s="1277"/>
      <c r="BN73" s="1277"/>
      <c r="BO73" s="1277"/>
      <c r="BP73" s="1278">
        <v>29.2</v>
      </c>
      <c r="BQ73" s="1278"/>
      <c r="BR73" s="1278"/>
      <c r="BS73" s="1278"/>
      <c r="BT73" s="1278"/>
      <c r="BU73" s="1278"/>
      <c r="BV73" s="1278"/>
      <c r="BW73" s="1278"/>
      <c r="BX73" s="1278">
        <v>30.9</v>
      </c>
      <c r="BY73" s="1278"/>
      <c r="BZ73" s="1278"/>
      <c r="CA73" s="1278"/>
      <c r="CB73" s="1278"/>
      <c r="CC73" s="1278"/>
      <c r="CD73" s="1278"/>
      <c r="CE73" s="1278"/>
      <c r="CF73" s="1278">
        <v>22.2</v>
      </c>
      <c r="CG73" s="1278"/>
      <c r="CH73" s="1278"/>
      <c r="CI73" s="1278"/>
      <c r="CJ73" s="1278"/>
      <c r="CK73" s="1278"/>
      <c r="CL73" s="1278"/>
      <c r="CM73" s="1278"/>
      <c r="CN73" s="1278">
        <v>25.7</v>
      </c>
      <c r="CO73" s="1278"/>
      <c r="CP73" s="1278"/>
      <c r="CQ73" s="1278"/>
      <c r="CR73" s="1278"/>
      <c r="CS73" s="1278"/>
      <c r="CT73" s="1278"/>
      <c r="CU73" s="1278"/>
      <c r="CV73" s="1278">
        <v>17.399999999999999</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590</v>
      </c>
      <c r="BC75" s="1277"/>
      <c r="BD75" s="1277"/>
      <c r="BE75" s="1277"/>
      <c r="BF75" s="1277"/>
      <c r="BG75" s="1277"/>
      <c r="BH75" s="1277"/>
      <c r="BI75" s="1277"/>
      <c r="BJ75" s="1277"/>
      <c r="BK75" s="1277"/>
      <c r="BL75" s="1277"/>
      <c r="BM75" s="1277"/>
      <c r="BN75" s="1277"/>
      <c r="BO75" s="1277"/>
      <c r="BP75" s="1278">
        <v>7.5</v>
      </c>
      <c r="BQ75" s="1278"/>
      <c r="BR75" s="1278"/>
      <c r="BS75" s="1278"/>
      <c r="BT75" s="1278"/>
      <c r="BU75" s="1278"/>
      <c r="BV75" s="1278"/>
      <c r="BW75" s="1278"/>
      <c r="BX75" s="1278">
        <v>9.1999999999999993</v>
      </c>
      <c r="BY75" s="1278"/>
      <c r="BZ75" s="1278"/>
      <c r="CA75" s="1278"/>
      <c r="CB75" s="1278"/>
      <c r="CC75" s="1278"/>
      <c r="CD75" s="1278"/>
      <c r="CE75" s="1278"/>
      <c r="CF75" s="1278">
        <v>10</v>
      </c>
      <c r="CG75" s="1278"/>
      <c r="CH75" s="1278"/>
      <c r="CI75" s="1278"/>
      <c r="CJ75" s="1278"/>
      <c r="CK75" s="1278"/>
      <c r="CL75" s="1278"/>
      <c r="CM75" s="1278"/>
      <c r="CN75" s="1278">
        <v>10.1</v>
      </c>
      <c r="CO75" s="1278"/>
      <c r="CP75" s="1278"/>
      <c r="CQ75" s="1278"/>
      <c r="CR75" s="1278"/>
      <c r="CS75" s="1278"/>
      <c r="CT75" s="1278"/>
      <c r="CU75" s="1278"/>
      <c r="CV75" s="1278">
        <v>10.1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591</v>
      </c>
      <c r="AO77" s="1273"/>
      <c r="AP77" s="1273"/>
      <c r="AQ77" s="1273"/>
      <c r="AR77" s="1273"/>
      <c r="AS77" s="1273"/>
      <c r="AT77" s="1273"/>
      <c r="AU77" s="1273"/>
      <c r="AV77" s="1273"/>
      <c r="AW77" s="1273"/>
      <c r="AX77" s="1273"/>
      <c r="AY77" s="1273"/>
      <c r="AZ77" s="1273"/>
      <c r="BA77" s="1273"/>
      <c r="BB77" s="1277" t="s">
        <v>584</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592</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ACp6e2C1he4ZWXr3Zt5PI4YcqkCMcDgM4W3piK49C0PUZWMoaPzcLKBsXaMu2f0yMzOgKlAbpLpG7jVTGVg2xw==" saltValue="RLqbdoBWtADaS6c+gHe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M71" sqref="AM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593</v>
      </c>
    </row>
  </sheetData>
  <sheetProtection algorithmName="SHA-512" hashValue="s7vd3ge9rcVO5eBZRVZOcO/2iIAIWMHl79DY/FFYjqpo6B1zshnmQzAJLY6JLGMRJMg1PhaP2G3jfQ0PKGXBPg==" saltValue="G5cdVD2mP08ir1MK2yBp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M71" sqref="AM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594</v>
      </c>
    </row>
  </sheetData>
  <sheetProtection algorithmName="SHA-512" hashValue="V4G1Rcu1CYnsoa9qj3sh+PLgwo7AXYmVBYa0R+Onhfbi6wOI8YfPg8LsZ2IvS3TASbWvTKLBZxEhAzrJhQmngg==" saltValue="ykpzhTBtIG1MI7h8+wtA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555</v>
      </c>
      <c r="G2" s="148"/>
      <c r="H2" s="149"/>
    </row>
    <row r="3" spans="1:8" x14ac:dyDescent="0.15">
      <c r="A3" s="145" t="s">
        <v>548</v>
      </c>
      <c r="B3" s="150"/>
      <c r="C3" s="151"/>
      <c r="D3" s="152">
        <v>138632</v>
      </c>
      <c r="E3" s="153"/>
      <c r="F3" s="154">
        <v>90072</v>
      </c>
      <c r="G3" s="155"/>
      <c r="H3" s="156"/>
    </row>
    <row r="4" spans="1:8" x14ac:dyDescent="0.15">
      <c r="A4" s="157"/>
      <c r="B4" s="158"/>
      <c r="C4" s="159"/>
      <c r="D4" s="160">
        <v>12563</v>
      </c>
      <c r="E4" s="161"/>
      <c r="F4" s="162">
        <v>46083</v>
      </c>
      <c r="G4" s="163"/>
      <c r="H4" s="164"/>
    </row>
    <row r="5" spans="1:8" x14ac:dyDescent="0.15">
      <c r="A5" s="145" t="s">
        <v>550</v>
      </c>
      <c r="B5" s="150"/>
      <c r="C5" s="151"/>
      <c r="D5" s="152">
        <v>162340</v>
      </c>
      <c r="E5" s="153"/>
      <c r="F5" s="154">
        <v>88328</v>
      </c>
      <c r="G5" s="155"/>
      <c r="H5" s="156"/>
    </row>
    <row r="6" spans="1:8" x14ac:dyDescent="0.15">
      <c r="A6" s="157"/>
      <c r="B6" s="158"/>
      <c r="C6" s="159"/>
      <c r="D6" s="160">
        <v>8235</v>
      </c>
      <c r="E6" s="161"/>
      <c r="F6" s="162">
        <v>49013</v>
      </c>
      <c r="G6" s="163"/>
      <c r="H6" s="164"/>
    </row>
    <row r="7" spans="1:8" x14ac:dyDescent="0.15">
      <c r="A7" s="145" t="s">
        <v>551</v>
      </c>
      <c r="B7" s="150"/>
      <c r="C7" s="151"/>
      <c r="D7" s="152">
        <v>281050</v>
      </c>
      <c r="E7" s="153"/>
      <c r="F7" s="154">
        <v>103390</v>
      </c>
      <c r="G7" s="155"/>
      <c r="H7" s="156"/>
    </row>
    <row r="8" spans="1:8" x14ac:dyDescent="0.15">
      <c r="A8" s="157"/>
      <c r="B8" s="158"/>
      <c r="C8" s="159"/>
      <c r="D8" s="160">
        <v>5720</v>
      </c>
      <c r="E8" s="161"/>
      <c r="F8" s="162">
        <v>51269</v>
      </c>
      <c r="G8" s="163"/>
      <c r="H8" s="164"/>
    </row>
    <row r="9" spans="1:8" x14ac:dyDescent="0.15">
      <c r="A9" s="145" t="s">
        <v>552</v>
      </c>
      <c r="B9" s="150"/>
      <c r="C9" s="151"/>
      <c r="D9" s="152">
        <v>247507</v>
      </c>
      <c r="E9" s="153"/>
      <c r="F9" s="154">
        <v>117234</v>
      </c>
      <c r="G9" s="155"/>
      <c r="H9" s="156"/>
    </row>
    <row r="10" spans="1:8" x14ac:dyDescent="0.15">
      <c r="A10" s="157"/>
      <c r="B10" s="158"/>
      <c r="C10" s="159"/>
      <c r="D10" s="160">
        <v>14755</v>
      </c>
      <c r="E10" s="161"/>
      <c r="F10" s="162">
        <v>59796</v>
      </c>
      <c r="G10" s="163"/>
      <c r="H10" s="164"/>
    </row>
    <row r="11" spans="1:8" x14ac:dyDescent="0.15">
      <c r="A11" s="145" t="s">
        <v>553</v>
      </c>
      <c r="B11" s="150"/>
      <c r="C11" s="151"/>
      <c r="D11" s="152">
        <v>245644</v>
      </c>
      <c r="E11" s="153"/>
      <c r="F11" s="154">
        <v>97758</v>
      </c>
      <c r="G11" s="155"/>
      <c r="H11" s="156"/>
    </row>
    <row r="12" spans="1:8" x14ac:dyDescent="0.15">
      <c r="A12" s="157"/>
      <c r="B12" s="158"/>
      <c r="C12" s="165"/>
      <c r="D12" s="160">
        <v>7719</v>
      </c>
      <c r="E12" s="161"/>
      <c r="F12" s="162">
        <v>45946</v>
      </c>
      <c r="G12" s="163"/>
      <c r="H12" s="164"/>
    </row>
    <row r="13" spans="1:8" x14ac:dyDescent="0.15">
      <c r="A13" s="145"/>
      <c r="B13" s="150"/>
      <c r="C13" s="166"/>
      <c r="D13" s="167">
        <v>215035</v>
      </c>
      <c r="E13" s="168"/>
      <c r="F13" s="169">
        <v>99356</v>
      </c>
      <c r="G13" s="170"/>
      <c r="H13" s="156"/>
    </row>
    <row r="14" spans="1:8" x14ac:dyDescent="0.15">
      <c r="A14" s="157"/>
      <c r="B14" s="158"/>
      <c r="C14" s="159"/>
      <c r="D14" s="160">
        <v>9798</v>
      </c>
      <c r="E14" s="161"/>
      <c r="F14" s="162">
        <v>50421</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8.16</v>
      </c>
      <c r="C19" s="171">
        <f>ROUND(VALUE(SUBSTITUTE(実質収支比率等に係る経年分析!G$48,"▲","-")),2)</f>
        <v>5.48</v>
      </c>
      <c r="D19" s="171">
        <f>ROUND(VALUE(SUBSTITUTE(実質収支比率等に係る経年分析!H$48,"▲","-")),2)</f>
        <v>8.0500000000000007</v>
      </c>
      <c r="E19" s="171">
        <f>ROUND(VALUE(SUBSTITUTE(実質収支比率等に係る経年分析!I$48,"▲","-")),2)</f>
        <v>4.12</v>
      </c>
      <c r="F19" s="171">
        <f>ROUND(VALUE(SUBSTITUTE(実質収支比率等に係る経年分析!J$48,"▲","-")),2)</f>
        <v>10.14</v>
      </c>
    </row>
    <row r="20" spans="1:11" x14ac:dyDescent="0.15">
      <c r="A20" s="171" t="s">
        <v>57</v>
      </c>
      <c r="B20" s="171">
        <f>ROUND(VALUE(SUBSTITUTE(実質収支比率等に係る経年分析!F$47,"▲","-")),2)</f>
        <v>40.47</v>
      </c>
      <c r="C20" s="171">
        <f>ROUND(VALUE(SUBSTITUTE(実質収支比率等に係る経年分析!G$47,"▲","-")),2)</f>
        <v>47.64</v>
      </c>
      <c r="D20" s="171">
        <f>ROUND(VALUE(SUBSTITUTE(実質収支比率等に係る経年分析!H$47,"▲","-")),2)</f>
        <v>44.47</v>
      </c>
      <c r="E20" s="171">
        <f>ROUND(VALUE(SUBSTITUTE(実質収支比率等に係る経年分析!I$47,"▲","-")),2)</f>
        <v>42.64</v>
      </c>
      <c r="F20" s="171">
        <f>ROUND(VALUE(SUBSTITUTE(実質収支比率等に係る経年分析!J$47,"▲","-")),2)</f>
        <v>39.69</v>
      </c>
    </row>
    <row r="21" spans="1:11" x14ac:dyDescent="0.15">
      <c r="A21" s="171" t="s">
        <v>58</v>
      </c>
      <c r="B21" s="171">
        <f>IF(ISNUMBER(VALUE(SUBSTITUTE(実質収支比率等に係る経年分析!F$49,"▲","-"))),ROUND(VALUE(SUBSTITUTE(実質収支比率等に係る経年分析!F$49,"▲","-")),2),NA())</f>
        <v>3.93</v>
      </c>
      <c r="C21" s="171">
        <f>IF(ISNUMBER(VALUE(SUBSTITUTE(実質収支比率等に係る経年分析!G$49,"▲","-"))),ROUND(VALUE(SUBSTITUTE(実質収支比率等に係る経年分析!G$49,"▲","-")),2),NA())</f>
        <v>4.75</v>
      </c>
      <c r="D21" s="171">
        <f>IF(ISNUMBER(VALUE(SUBSTITUTE(実質収支比率等に係る経年分析!H$49,"▲","-"))),ROUND(VALUE(SUBSTITUTE(実質収支比率等に係る経年分析!H$49,"▲","-")),2),NA())</f>
        <v>-0.62</v>
      </c>
      <c r="E21" s="171">
        <f>IF(ISNUMBER(VALUE(SUBSTITUTE(実質収支比率等に係る経年分析!I$49,"▲","-"))),ROUND(VALUE(SUBSTITUTE(実質収支比率等に係る経年分析!I$49,"▲","-")),2),NA())</f>
        <v>-2.6</v>
      </c>
      <c r="F21" s="171">
        <f>IF(ISNUMBER(VALUE(SUBSTITUTE(実質収支比率等に係る経年分析!J$49,"▲","-"))),ROUND(VALUE(SUBSTITUTE(実質収支比率等に係る経年分析!J$49,"▲","-")),2),NA())</f>
        <v>6.3</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f>IF(ROUND(VALUE(SUBSTITUTE(連結実質赤字比率に係る赤字・黒字の構成分析!I$37,"▲", "-")), 2) &lt; 0, ABS(ROUND(VALUE(SUBSTITUTE(連結実質赤字比率に係る赤字・黒字の構成分析!I$37,"▲", "-")), 2)), NA())</f>
        <v>0.63</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8.0399999999999991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10.130000000000001</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602</v>
      </c>
      <c r="E42" s="173"/>
      <c r="F42" s="173"/>
      <c r="G42" s="173">
        <f>'実質公債費比率（分子）の構造'!L$52</f>
        <v>608</v>
      </c>
      <c r="H42" s="173"/>
      <c r="I42" s="173"/>
      <c r="J42" s="173">
        <f>'実質公債費比率（分子）の構造'!M$52</f>
        <v>579</v>
      </c>
      <c r="K42" s="173"/>
      <c r="L42" s="173"/>
      <c r="M42" s="173">
        <f>'実質公債費比率（分子）の構造'!N$52</f>
        <v>593</v>
      </c>
      <c r="N42" s="173"/>
      <c r="O42" s="173"/>
      <c r="P42" s="173">
        <f>'実質公債費比率（分子）の構造'!O$52</f>
        <v>611</v>
      </c>
    </row>
    <row r="43" spans="1:16" x14ac:dyDescent="0.15">
      <c r="A43" s="173" t="s">
        <v>66</v>
      </c>
      <c r="B43" s="173">
        <f>'実質公債費比率（分子）の構造'!K$51</f>
        <v>1</v>
      </c>
      <c r="C43" s="173"/>
      <c r="D43" s="173"/>
      <c r="E43" s="173">
        <f>'実質公債費比率（分子）の構造'!L$51</f>
        <v>0</v>
      </c>
      <c r="F43" s="173"/>
      <c r="G43" s="173"/>
      <c r="H43" s="173">
        <f>'実質公債費比率（分子）の構造'!M$51</f>
        <v>4</v>
      </c>
      <c r="I43" s="173"/>
      <c r="J43" s="173"/>
      <c r="K43" s="173">
        <f>'実質公債費比率（分子）の構造'!N$51</f>
        <v>1</v>
      </c>
      <c r="L43" s="173"/>
      <c r="M43" s="173"/>
      <c r="N43" s="173">
        <f>'実質公債費比率（分子）の構造'!O$51</f>
        <v>0</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88</v>
      </c>
      <c r="C45" s="173"/>
      <c r="D45" s="173"/>
      <c r="E45" s="173">
        <f>'実質公債費比率（分子）の構造'!L$49</f>
        <v>114</v>
      </c>
      <c r="F45" s="173"/>
      <c r="G45" s="173"/>
      <c r="H45" s="173">
        <f>'実質公債費比率（分子）の構造'!M$49</f>
        <v>112</v>
      </c>
      <c r="I45" s="173"/>
      <c r="J45" s="173"/>
      <c r="K45" s="173">
        <f>'実質公債費比率（分子）の構造'!N$49</f>
        <v>107</v>
      </c>
      <c r="L45" s="173"/>
      <c r="M45" s="173"/>
      <c r="N45" s="173">
        <f>'実質公債費比率（分子）の構造'!O$49</f>
        <v>110</v>
      </c>
      <c r="O45" s="173"/>
      <c r="P45" s="173"/>
    </row>
    <row r="46" spans="1:16" x14ac:dyDescent="0.15">
      <c r="A46" s="173" t="s">
        <v>69</v>
      </c>
      <c r="B46" s="173">
        <f>'実質公債費比率（分子）の構造'!K$48</f>
        <v>139</v>
      </c>
      <c r="C46" s="173"/>
      <c r="D46" s="173"/>
      <c r="E46" s="173">
        <f>'実質公債費比率（分子）の構造'!L$48</f>
        <v>139</v>
      </c>
      <c r="F46" s="173"/>
      <c r="G46" s="173"/>
      <c r="H46" s="173">
        <f>'実質公債費比率（分子）の構造'!M$48</f>
        <v>132</v>
      </c>
      <c r="I46" s="173"/>
      <c r="J46" s="173"/>
      <c r="K46" s="173">
        <f>'実質公債費比率（分子）の構造'!N$48</f>
        <v>181</v>
      </c>
      <c r="L46" s="173"/>
      <c r="M46" s="173"/>
      <c r="N46" s="173">
        <f>'実質公債費比率（分子）の構造'!O$48</f>
        <v>157</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715</v>
      </c>
      <c r="C49" s="173"/>
      <c r="D49" s="173"/>
      <c r="E49" s="173">
        <f>'実質公債費比率（分子）の構造'!L$45</f>
        <v>679</v>
      </c>
      <c r="F49" s="173"/>
      <c r="G49" s="173"/>
      <c r="H49" s="173">
        <f>'実質公債費比率（分子）の構造'!M$45</f>
        <v>666</v>
      </c>
      <c r="I49" s="173"/>
      <c r="J49" s="173"/>
      <c r="K49" s="173">
        <f>'実質公債費比率（分子）の構造'!N$45</f>
        <v>685</v>
      </c>
      <c r="L49" s="173"/>
      <c r="M49" s="173"/>
      <c r="N49" s="173">
        <f>'実質公債費比率（分子）の構造'!O$45</f>
        <v>720</v>
      </c>
      <c r="O49" s="173"/>
      <c r="P49" s="173"/>
    </row>
    <row r="50" spans="1:16" x14ac:dyDescent="0.15">
      <c r="A50" s="173" t="s">
        <v>73</v>
      </c>
      <c r="B50" s="173" t="e">
        <f>NA()</f>
        <v>#N/A</v>
      </c>
      <c r="C50" s="173">
        <f>IF(ISNUMBER('実質公債費比率（分子）の構造'!K$53),'実質公債費比率（分子）の構造'!K$53,NA())</f>
        <v>341</v>
      </c>
      <c r="D50" s="173" t="e">
        <f>NA()</f>
        <v>#N/A</v>
      </c>
      <c r="E50" s="173" t="e">
        <f>NA()</f>
        <v>#N/A</v>
      </c>
      <c r="F50" s="173">
        <f>IF(ISNUMBER('実質公債費比率（分子）の構造'!L$53),'実質公債費比率（分子）の構造'!L$53,NA())</f>
        <v>324</v>
      </c>
      <c r="G50" s="173" t="e">
        <f>NA()</f>
        <v>#N/A</v>
      </c>
      <c r="H50" s="173" t="e">
        <f>NA()</f>
        <v>#N/A</v>
      </c>
      <c r="I50" s="173">
        <f>IF(ISNUMBER('実質公債費比率（分子）の構造'!M$53),'実質公債費比率（分子）の構造'!M$53,NA())</f>
        <v>335</v>
      </c>
      <c r="J50" s="173" t="e">
        <f>NA()</f>
        <v>#N/A</v>
      </c>
      <c r="K50" s="173" t="e">
        <f>NA()</f>
        <v>#N/A</v>
      </c>
      <c r="L50" s="173">
        <f>IF(ISNUMBER('実質公債費比率（分子）の構造'!N$53),'実質公債費比率（分子）の構造'!N$53,NA())</f>
        <v>381</v>
      </c>
      <c r="M50" s="173" t="e">
        <f>NA()</f>
        <v>#N/A</v>
      </c>
      <c r="N50" s="173" t="e">
        <f>NA()</f>
        <v>#N/A</v>
      </c>
      <c r="O50" s="173">
        <f>IF(ISNUMBER('実質公債費比率（分子）の構造'!O$53),'実質公債費比率（分子）の構造'!O$53,NA())</f>
        <v>376</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5391</v>
      </c>
      <c r="E56" s="172"/>
      <c r="F56" s="172"/>
      <c r="G56" s="172">
        <f>'将来負担比率（分子）の構造'!J$52</f>
        <v>5165</v>
      </c>
      <c r="H56" s="172"/>
      <c r="I56" s="172"/>
      <c r="J56" s="172">
        <f>'将来負担比率（分子）の構造'!K$52</f>
        <v>6046</v>
      </c>
      <c r="K56" s="172"/>
      <c r="L56" s="172"/>
      <c r="M56" s="172">
        <f>'将来負担比率（分子）の構造'!L$52</f>
        <v>6193</v>
      </c>
      <c r="N56" s="172"/>
      <c r="O56" s="172"/>
      <c r="P56" s="172">
        <f>'将来負担比率（分子）の構造'!M$52</f>
        <v>5762</v>
      </c>
    </row>
    <row r="57" spans="1:16" x14ac:dyDescent="0.15">
      <c r="A57" s="172" t="s">
        <v>42</v>
      </c>
      <c r="B57" s="172"/>
      <c r="C57" s="172"/>
      <c r="D57" s="172">
        <f>'将来負担比率（分子）の構造'!I$51</f>
        <v>337</v>
      </c>
      <c r="E57" s="172"/>
      <c r="F57" s="172"/>
      <c r="G57" s="172">
        <f>'将来負担比率（分子）の構造'!J$51</f>
        <v>431</v>
      </c>
      <c r="H57" s="172"/>
      <c r="I57" s="172"/>
      <c r="J57" s="172">
        <f>'将来負担比率（分子）の構造'!K$51</f>
        <v>408</v>
      </c>
      <c r="K57" s="172"/>
      <c r="L57" s="172"/>
      <c r="M57" s="172">
        <f>'将来負担比率（分子）の構造'!L$51</f>
        <v>479</v>
      </c>
      <c r="N57" s="172"/>
      <c r="O57" s="172"/>
      <c r="P57" s="172">
        <f>'将来負担比率（分子）の構造'!M$51</f>
        <v>475</v>
      </c>
    </row>
    <row r="58" spans="1:16" x14ac:dyDescent="0.15">
      <c r="A58" s="172" t="s">
        <v>41</v>
      </c>
      <c r="B58" s="172"/>
      <c r="C58" s="172"/>
      <c r="D58" s="172">
        <f>'将来負担比率（分子）の構造'!I$50</f>
        <v>1847</v>
      </c>
      <c r="E58" s="172"/>
      <c r="F58" s="172"/>
      <c r="G58" s="172">
        <f>'将来負担比率（分子）の構造'!J$50</f>
        <v>2191</v>
      </c>
      <c r="H58" s="172"/>
      <c r="I58" s="172"/>
      <c r="J58" s="172">
        <f>'将来負担比率（分子）の構造'!K$50</f>
        <v>2099</v>
      </c>
      <c r="K58" s="172"/>
      <c r="L58" s="172"/>
      <c r="M58" s="172">
        <f>'将来負担比率（分子）の構造'!L$50</f>
        <v>2134</v>
      </c>
      <c r="N58" s="172"/>
      <c r="O58" s="172"/>
      <c r="P58" s="172">
        <f>'将来負担比率（分子）の構造'!M$50</f>
        <v>2686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v>
      </c>
      <c r="C62" s="172"/>
      <c r="D62" s="172"/>
      <c r="E62" s="172">
        <f>'将来負担比率（分子）の構造'!J$45</f>
        <v>26</v>
      </c>
      <c r="F62" s="172"/>
      <c r="G62" s="172"/>
      <c r="H62" s="172" t="str">
        <f>'将来負担比率（分子）の構造'!K$45</f>
        <v>-</v>
      </c>
      <c r="I62" s="172"/>
      <c r="J62" s="172"/>
      <c r="K62" s="172">
        <f>'将来負担比率（分子）の構造'!L$45</f>
        <v>15</v>
      </c>
      <c r="L62" s="172"/>
      <c r="M62" s="172"/>
      <c r="N62" s="172">
        <f>'将来負担比率（分子）の構造'!M$45</f>
        <v>44</v>
      </c>
      <c r="O62" s="172"/>
      <c r="P62" s="172"/>
    </row>
    <row r="63" spans="1:16" x14ac:dyDescent="0.15">
      <c r="A63" s="172" t="s">
        <v>34</v>
      </c>
      <c r="B63" s="172">
        <f>'将来負担比率（分子）の構造'!I$44</f>
        <v>753</v>
      </c>
      <c r="C63" s="172"/>
      <c r="D63" s="172"/>
      <c r="E63" s="172">
        <f>'将来負担比率（分子）の構造'!J$44</f>
        <v>640</v>
      </c>
      <c r="F63" s="172"/>
      <c r="G63" s="172"/>
      <c r="H63" s="172">
        <f>'将来負担比率（分子）の構造'!K$44</f>
        <v>548</v>
      </c>
      <c r="I63" s="172"/>
      <c r="J63" s="172"/>
      <c r="K63" s="172">
        <f>'将来負担比率（分子）の構造'!L$44</f>
        <v>473</v>
      </c>
      <c r="L63" s="172"/>
      <c r="M63" s="172"/>
      <c r="N63" s="172">
        <f>'将来負担比率（分子）の構造'!M$44</f>
        <v>366</v>
      </c>
      <c r="O63" s="172"/>
      <c r="P63" s="172"/>
    </row>
    <row r="64" spans="1:16" x14ac:dyDescent="0.15">
      <c r="A64" s="172" t="s">
        <v>33</v>
      </c>
      <c r="B64" s="172">
        <f>'将来負担比率（分子）の構造'!I$43</f>
        <v>1004</v>
      </c>
      <c r="C64" s="172"/>
      <c r="D64" s="172"/>
      <c r="E64" s="172">
        <f>'将来負担比率（分子）の構造'!J$43</f>
        <v>1031</v>
      </c>
      <c r="F64" s="172"/>
      <c r="G64" s="172"/>
      <c r="H64" s="172">
        <f>'将来負担比率（分子）の構造'!K$43</f>
        <v>933</v>
      </c>
      <c r="I64" s="172"/>
      <c r="J64" s="172"/>
      <c r="K64" s="172">
        <f>'将来負担比率（分子）の構造'!L$43</f>
        <v>933</v>
      </c>
      <c r="L64" s="172"/>
      <c r="M64" s="172"/>
      <c r="N64" s="172">
        <f>'将来負担比率（分子）の構造'!M$43</f>
        <v>847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6766</v>
      </c>
      <c r="C66" s="172"/>
      <c r="D66" s="172"/>
      <c r="E66" s="172">
        <f>'将来負担比率（分子）の構造'!J$41</f>
        <v>7120</v>
      </c>
      <c r="F66" s="172"/>
      <c r="G66" s="172"/>
      <c r="H66" s="172">
        <f>'将来負担比率（分子）の構造'!K$41</f>
        <v>7816</v>
      </c>
      <c r="I66" s="172"/>
      <c r="J66" s="172"/>
      <c r="K66" s="172">
        <f>'将来負担比率（分子）の構造'!L$41</f>
        <v>8307</v>
      </c>
      <c r="L66" s="172"/>
      <c r="M66" s="172"/>
      <c r="N66" s="172">
        <f>'将来負担比率（分子）の構造'!M$41</f>
        <v>8345</v>
      </c>
      <c r="O66" s="172"/>
      <c r="P66" s="172"/>
    </row>
    <row r="67" spans="1:16" x14ac:dyDescent="0.15">
      <c r="A67" s="172" t="s">
        <v>77</v>
      </c>
      <c r="B67" s="172" t="e">
        <f>NA()</f>
        <v>#N/A</v>
      </c>
      <c r="C67" s="172">
        <f>IF(ISNUMBER('将来負担比率（分子）の構造'!I$53), IF('将来負担比率（分子）の構造'!I$53 &lt; 0, 0, '将来負担比率（分子）の構造'!I$53), NA())</f>
        <v>962</v>
      </c>
      <c r="D67" s="172" t="e">
        <f>NA()</f>
        <v>#N/A</v>
      </c>
      <c r="E67" s="172" t="e">
        <f>NA()</f>
        <v>#N/A</v>
      </c>
      <c r="F67" s="172">
        <f>IF(ISNUMBER('将来負担比率（分子）の構造'!J$53), IF('将来負担比率（分子）の構造'!J$53 &lt; 0, 0, '将来負担比率（分子）の構造'!J$53), NA())</f>
        <v>1031</v>
      </c>
      <c r="G67" s="172" t="e">
        <f>NA()</f>
        <v>#N/A</v>
      </c>
      <c r="H67" s="172" t="e">
        <f>NA()</f>
        <v>#N/A</v>
      </c>
      <c r="I67" s="172">
        <f>IF(ISNUMBER('将来負担比率（分子）の構造'!K$53), IF('将来負担比率（分子）の構造'!K$53 &lt; 0, 0, '将来負担比率（分子）の構造'!K$53), NA())</f>
        <v>744</v>
      </c>
      <c r="J67" s="172" t="e">
        <f>NA()</f>
        <v>#N/A</v>
      </c>
      <c r="K67" s="172" t="e">
        <f>NA()</f>
        <v>#N/A</v>
      </c>
      <c r="L67" s="172">
        <f>IF(ISNUMBER('将来負担比率（分子）の構造'!L$53), IF('将来負担比率（分子）の構造'!L$53 &lt; 0, 0, '将来負担比率（分子）の構造'!L$53), NA())</f>
        <v>921</v>
      </c>
      <c r="M67" s="172" t="e">
        <f>NA()</f>
        <v>#N/A</v>
      </c>
      <c r="N67" s="172" t="e">
        <f>NA()</f>
        <v>#N/A</v>
      </c>
      <c r="O67" s="172">
        <f>IF(ISNUMBER('将来負担比率（分子）の構造'!M$53), IF('将来負担比率（分子）の構造'!M$53 &lt; 0, 0, '将来負担比率（分子）の構造'!M$53), NA())</f>
        <v>677</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1728</v>
      </c>
      <c r="C72" s="176">
        <f>基金残高に係る経年分析!G55</f>
        <v>1762</v>
      </c>
      <c r="D72" s="176">
        <f>基金残高に係る経年分析!H55</f>
        <v>1762</v>
      </c>
    </row>
    <row r="73" spans="1:16" x14ac:dyDescent="0.15">
      <c r="A73" s="175" t="s">
        <v>80</v>
      </c>
      <c r="B73" s="176">
        <f>基金残高に係る経年分析!F56</f>
        <v>1</v>
      </c>
      <c r="C73" s="176">
        <f>基金残高に係る経年分析!G56</f>
        <v>1</v>
      </c>
      <c r="D73" s="176">
        <f>基金残高に係る経年分析!H56</f>
        <v>428</v>
      </c>
    </row>
    <row r="74" spans="1:16" x14ac:dyDescent="0.15">
      <c r="A74" s="175" t="s">
        <v>81</v>
      </c>
      <c r="B74" s="176">
        <f>基金残高に係る経年分析!F57</f>
        <v>371</v>
      </c>
      <c r="C74" s="176">
        <f>基金残高に係る経年分析!G57</f>
        <v>371</v>
      </c>
      <c r="D74" s="176">
        <f>基金残高に係る経年分析!H57</f>
        <v>495</v>
      </c>
    </row>
  </sheetData>
  <sheetProtection algorithmName="SHA-512" hashValue="oeK+3HaOx7bQSMxHe2DSvWjddLQJ+moYoBy06PRGeOQF4kPdPqLkb4KkHbSPiOIgqW+Z1qOoYrSEgeebUlzSrg==" saltValue="h5Q7sIL6v/52TvRl84JB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仲村　翼</cp:lastModifiedBy>
  <dcterms:modified xsi:type="dcterms:W3CDTF">2023-10-03T07:30:54Z</dcterms:modified>
</cp:coreProperties>
</file>